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7212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<sst xmlns="http://schemas.openxmlformats.org/spreadsheetml/2006/main" count="286" uniqueCount="136">
  <si>
    <t>佛山市2021年农副产品市场价格信息</t>
  </si>
  <si>
    <t>品种</t>
  </si>
  <si>
    <t>规格等级</t>
  </si>
  <si>
    <t>单位</t>
  </si>
  <si>
    <t>12月份（农贸）平均价格</t>
  </si>
  <si>
    <t>1月份（农贸）平均价格</t>
  </si>
  <si>
    <t>比上月（±）%</t>
  </si>
  <si>
    <t>2月份（农贸）平均价格</t>
  </si>
  <si>
    <t>3月份（农贸）平均价格</t>
  </si>
  <si>
    <t>4月份（农贸）平均价格</t>
  </si>
  <si>
    <t>5月份（农贸）平均价格</t>
  </si>
  <si>
    <t>6月份（农贸）平均价格</t>
  </si>
  <si>
    <t>7月份（农贸）平均价格</t>
  </si>
  <si>
    <t>8月份（农贸）平均价格</t>
  </si>
  <si>
    <t>9月份（农贸）平均价格</t>
  </si>
  <si>
    <t>10月份（农贸）平均价格</t>
  </si>
  <si>
    <t>11月份（农贸）平均价格</t>
  </si>
  <si>
    <t>1、粮食</t>
  </si>
  <si>
    <t xml:space="preserve">    晚籼米</t>
  </si>
  <si>
    <t>标准品,一级</t>
  </si>
  <si>
    <t>元/500克</t>
  </si>
  <si>
    <t xml:space="preserve">    丝苗米</t>
  </si>
  <si>
    <t>袋装,一级</t>
  </si>
  <si>
    <t xml:space="preserve">    珍珠米（东北米）</t>
  </si>
  <si>
    <t xml:space="preserve">    油粘米</t>
  </si>
  <si>
    <t xml:space="preserve">    标准粉</t>
  </si>
  <si>
    <t>袋装</t>
  </si>
  <si>
    <t xml:space="preserve">    富强粉</t>
  </si>
  <si>
    <t>2、食用油</t>
  </si>
  <si>
    <t xml:space="preserve">    花生油</t>
  </si>
  <si>
    <t>桶装压榨5L,一级</t>
  </si>
  <si>
    <t>元/桶</t>
  </si>
  <si>
    <t xml:space="preserve">    鲁花花生油</t>
  </si>
  <si>
    <t xml:space="preserve">    胡姬花花生油</t>
  </si>
  <si>
    <t xml:space="preserve">    金龙鱼花生油</t>
  </si>
  <si>
    <t xml:space="preserve">    菜籽油</t>
  </si>
  <si>
    <t>桶装浸出5L,一级</t>
  </si>
  <si>
    <t xml:space="preserve">    大豆油</t>
  </si>
  <si>
    <t xml:space="preserve">    调和油</t>
  </si>
  <si>
    <t>桶装5L</t>
  </si>
  <si>
    <t xml:space="preserve">    金龙鱼调和油</t>
  </si>
  <si>
    <t xml:space="preserve">    玉米油</t>
  </si>
  <si>
    <t>3、畜类</t>
  </si>
  <si>
    <t xml:space="preserve">    排骨</t>
  </si>
  <si>
    <t>新鲜</t>
  </si>
  <si>
    <t xml:space="preserve">    精瘦肉</t>
  </si>
  <si>
    <t xml:space="preserve">    有皮上肉</t>
  </si>
  <si>
    <t xml:space="preserve">    肋条肉</t>
  </si>
  <si>
    <t xml:space="preserve">    牛肉</t>
  </si>
  <si>
    <t xml:space="preserve">    腱子肉</t>
  </si>
  <si>
    <t xml:space="preserve">    牛腩</t>
  </si>
  <si>
    <t xml:space="preserve">    带骨羊肉</t>
  </si>
  <si>
    <t>4、禽类</t>
  </si>
  <si>
    <t xml:space="preserve">    鸡肉</t>
  </si>
  <si>
    <t>白条鸡、开膛,上等</t>
  </si>
  <si>
    <t xml:space="preserve">    鸭肉</t>
  </si>
  <si>
    <t>5、蛋类</t>
  </si>
  <si>
    <t xml:space="preserve">    白壳鸡蛋</t>
  </si>
  <si>
    <t>新鲜完整</t>
  </si>
  <si>
    <t xml:space="preserve">    红壳鸡蛋</t>
  </si>
  <si>
    <t xml:space="preserve">    咸鸭蛋</t>
  </si>
  <si>
    <t>去泥</t>
  </si>
  <si>
    <t xml:space="preserve">    鸭蛋</t>
  </si>
  <si>
    <t>6、蔬菜</t>
  </si>
  <si>
    <t xml:space="preserve">    西洋菜</t>
  </si>
  <si>
    <t>新鲜一级</t>
  </si>
  <si>
    <t xml:space="preserve">    本地菜心</t>
  </si>
  <si>
    <t xml:space="preserve">    水东芥菜</t>
  </si>
  <si>
    <t xml:space="preserve">    水空心菜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</si>
  <si>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</si>
  <si>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</si>
  <si>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</si>
  <si>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</si>
  <si>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</si>
  <si>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白苋菜</t>
  </si>
  <si>
    <t xml:space="preserve">    奶白菜</t>
  </si>
  <si>
    <t xml:space="preserve">    菠菜</t>
  </si>
  <si>
    <t xml:space="preserve">    韭菜</t>
  </si>
  <si>
    <t xml:space="preserve">    椰菜</t>
  </si>
  <si>
    <t xml:space="preserve">    花菜</t>
  </si>
  <si>
    <t xml:space="preserve">    西红柿</t>
  </si>
  <si>
    <t xml:space="preserve">    青皮冬瓜</t>
  </si>
  <si>
    <t xml:space="preserve">    南瓜</t>
  </si>
  <si>
    <t xml:space="preserve">    黄瓜</t>
  </si>
  <si>
    <t xml:space="preserve">    茄子</t>
  </si>
  <si>
    <t xml:space="preserve">    青尖椒</t>
  </si>
  <si>
    <t xml:space="preserve">    苦瓜</t>
  </si>
  <si>
    <t xml:space="preserve">    丝瓜</t>
  </si>
  <si>
    <t xml:space="preserve">    青豆角</t>
  </si>
  <si>
    <t xml:space="preserve">    莴笋</t>
  </si>
  <si>
    <t xml:space="preserve">    蒜苔</t>
  </si>
  <si>
    <t xml:space="preserve">    土豆</t>
  </si>
  <si>
    <t xml:space="preserve">    红萝卜</t>
  </si>
  <si>
    <t xml:space="preserve">    白萝卜</t>
  </si>
  <si>
    <t xml:space="preserve">    莲藕</t>
  </si>
  <si>
    <t>7、水果</t>
  </si>
  <si>
    <t xml:space="preserve">    橙子</t>
  </si>
  <si>
    <t>一级</t>
  </si>
  <si>
    <t xml:space="preserve">    苹果</t>
  </si>
  <si>
    <t xml:space="preserve">    香蕉</t>
  </si>
  <si>
    <t xml:space="preserve">    葡萄</t>
  </si>
  <si>
    <t xml:space="preserve">    梨</t>
  </si>
  <si>
    <t xml:space="preserve">    西瓜</t>
  </si>
  <si>
    <t>普通</t>
  </si>
  <si>
    <t>8、干货</t>
  </si>
  <si>
    <t xml:space="preserve">    蒜头</t>
  </si>
  <si>
    <t xml:space="preserve">    生姜</t>
  </si>
  <si>
    <t>9、加工食品</t>
  </si>
  <si>
    <t xml:space="preserve">    粤盐加碘精制盐</t>
  </si>
  <si>
    <t>500克，袋装</t>
  </si>
  <si>
    <t xml:space="preserve">    粤盐加碘日晒盐</t>
  </si>
  <si>
    <t xml:space="preserve">    粤盐加碘自然食用盐</t>
  </si>
  <si>
    <t>250克，袋装</t>
  </si>
  <si>
    <t xml:space="preserve">    粤盐加碘低钠盐</t>
  </si>
  <si>
    <t>10、水产品</t>
  </si>
  <si>
    <t xml:space="preserve">    带鱼</t>
  </si>
  <si>
    <t>1500克左右一条,冷冻</t>
  </si>
  <si>
    <t xml:space="preserve">    黄鱼</t>
  </si>
  <si>
    <t>300克左右一条,冷冻</t>
  </si>
  <si>
    <t xml:space="preserve">    草鱼</t>
  </si>
  <si>
    <t>2000克左右一条,活体</t>
  </si>
  <si>
    <t xml:space="preserve">    鲢鱼</t>
  </si>
  <si>
    <t>750克左右一条,活体</t>
  </si>
  <si>
    <t xml:space="preserve">    鲫鱼</t>
  </si>
  <si>
    <t>350克左右一条,活体</t>
  </si>
  <si>
    <t xml:space="preserve">    鳙鱼</t>
  </si>
  <si>
    <t>1500克左右一条,活体</t>
  </si>
  <si>
    <t xml:space="preserve">    鲈鱼</t>
  </si>
  <si>
    <t>500克以上一条,活体</t>
  </si>
  <si>
    <t xml:space="preserve">    罗非鱼</t>
  </si>
  <si>
    <t xml:space="preserve">    海虾</t>
  </si>
  <si>
    <t>长10cm左右,冻或活体</t>
  </si>
  <si>
    <t xml:space="preserve">    基围虾</t>
  </si>
  <si>
    <t xml:space="preserve">    河虾</t>
  </si>
  <si>
    <t>长5cm左右,冻或活体</t>
  </si>
  <si>
    <t>填报说明：采用五区10个农贸市场零售价格加权平均。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</si>
</sst>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65" applyFont="1" applyFill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/>
      <protection/>
    </xf>
    <xf numFmtId="176" fontId="4" fillId="0" borderId="0" xfId="65" applyNumberFormat="1" applyFont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 horizontal="center" vertical="center"/>
      <protection/>
    </xf>
    <xf numFmtId="0" fontId="5" fillId="0" borderId="0" xfId="65" applyFont="1" applyAlignment="1" applyProtection="1">
      <alignment horizontal="center" vertical="center"/>
      <protection/>
    </xf>
    <xf numFmtId="176" fontId="5" fillId="0" borderId="0" xfId="65" applyNumberFormat="1" applyFont="1" applyAlignment="1" applyProtection="1">
      <alignment horizontal="center" vertical="center"/>
      <protection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63" applyFont="1" applyAlignment="1" applyProtection="1">
      <alignment horizontal="left" vertical="center"/>
      <protection/>
    </xf>
    <xf numFmtId="0" fontId="13" fillId="0" borderId="0" xfId="63" applyFont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65" applyNumberFormat="1" applyFont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98"/>
  <sheetViews>
    <sheetView tabSelected="1" zoomScaleSheetLayoutView="100" workbookViewId="0" topLeftCell="A1">
      <pane xSplit="1" ySplit="5" topLeftCell="K6" activePane="bottomRight" state="frozen"/>
      <selection pane="bottomRight" activeCell="U7" sqref="U7"/>
    </sheetView>
  </sheetViews>
  <sheetFormatPr defaultColWidth="9.00390625" defaultRowHeight="14.25"/>
  <cols>
    <col min="1" max="1" width="19.875" style="1" customWidth="1"/>
    <col min="2" max="2" width="17.50390625" style="0" customWidth="1"/>
    <col min="3" max="3" width="9.625" style="0" customWidth="1"/>
    <col min="4" max="6" width="9.125" style="1" customWidth="1"/>
    <col min="7" max="7" width="9.125" style="0" customWidth="1"/>
    <col min="8" max="8" width="9.125" style="2" customWidth="1"/>
    <col min="9" max="16" width="9.125" style="0" customWidth="1"/>
    <col min="17" max="17" width="9.125" style="2" customWidth="1"/>
    <col min="18" max="28" width="9.125" style="0" customWidth="1"/>
  </cols>
  <sheetData>
    <row r="1" spans="1:231" ht="24.75" customHeight="1">
      <c r="A1" s="3"/>
      <c r="B1" s="4"/>
      <c r="C1" s="4"/>
      <c r="D1" s="5"/>
      <c r="E1" s="5"/>
      <c r="F1" s="5"/>
      <c r="G1" s="4"/>
      <c r="H1" s="6"/>
      <c r="I1" s="4"/>
      <c r="J1" s="4"/>
      <c r="K1" s="4"/>
      <c r="L1" s="4"/>
      <c r="M1" s="36"/>
      <c r="N1" s="36"/>
      <c r="O1" s="6"/>
      <c r="P1" s="4"/>
      <c r="Q1" s="6"/>
      <c r="R1" s="4"/>
      <c r="S1" s="4"/>
      <c r="T1" s="4"/>
      <c r="U1" s="4"/>
      <c r="V1" s="4"/>
      <c r="W1" s="4"/>
      <c r="X1" s="4"/>
      <c r="Y1" s="4"/>
      <c r="Z1" s="4"/>
      <c r="AA1" s="43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ht="30" customHeight="1">
      <c r="A2" s="7" t="s">
        <v>0</v>
      </c>
      <c r="B2" s="8"/>
      <c r="C2" s="8"/>
      <c r="D2" s="7"/>
      <c r="E2" s="7"/>
      <c r="F2" s="7"/>
      <c r="G2" s="8"/>
      <c r="H2" s="9"/>
      <c r="I2" s="8"/>
      <c r="J2" s="8"/>
      <c r="K2" s="8"/>
      <c r="L2" s="8"/>
      <c r="M2" s="8"/>
      <c r="N2" s="8"/>
      <c r="O2" s="9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44"/>
      <c r="AB2" s="9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30" customHeight="1">
      <c r="A3" s="10"/>
      <c r="B3" s="11"/>
      <c r="C3" s="11"/>
      <c r="D3" s="10"/>
      <c r="E3" s="10"/>
      <c r="F3" s="10"/>
      <c r="G3" s="11"/>
      <c r="H3" s="12"/>
      <c r="I3" s="11"/>
      <c r="J3" s="11"/>
      <c r="K3" s="11"/>
      <c r="L3" s="37"/>
      <c r="M3" s="38"/>
      <c r="N3" s="36"/>
      <c r="O3" s="6"/>
      <c r="P3" s="4"/>
      <c r="Q3" s="6"/>
      <c r="R3" s="4"/>
      <c r="S3" s="4"/>
      <c r="T3" s="4"/>
      <c r="U3" s="4"/>
      <c r="V3" s="4"/>
      <c r="W3" s="4"/>
      <c r="X3" s="4"/>
      <c r="Y3" s="4"/>
      <c r="Z3" s="4"/>
      <c r="AA3" s="43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19.5" customHeight="1">
      <c r="A4" s="13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5" t="s">
        <v>6</v>
      </c>
      <c r="I4" s="16" t="s">
        <v>8</v>
      </c>
      <c r="J4" s="15" t="s">
        <v>6</v>
      </c>
      <c r="K4" s="16" t="s">
        <v>9</v>
      </c>
      <c r="L4" s="15" t="s">
        <v>6</v>
      </c>
      <c r="M4" s="16" t="s">
        <v>10</v>
      </c>
      <c r="N4" s="15" t="s">
        <v>6</v>
      </c>
      <c r="O4" s="39" t="s">
        <v>11</v>
      </c>
      <c r="P4" s="15" t="s">
        <v>6</v>
      </c>
      <c r="Q4" s="39" t="s">
        <v>12</v>
      </c>
      <c r="R4" s="15" t="s">
        <v>6</v>
      </c>
      <c r="S4" s="16" t="s">
        <v>13</v>
      </c>
      <c r="T4" s="15" t="s">
        <v>6</v>
      </c>
      <c r="U4" s="16" t="s">
        <v>14</v>
      </c>
      <c r="V4" s="15" t="s">
        <v>6</v>
      </c>
      <c r="W4" s="16" t="s">
        <v>15</v>
      </c>
      <c r="X4" s="15" t="s">
        <v>6</v>
      </c>
      <c r="Y4" s="16" t="s">
        <v>16</v>
      </c>
      <c r="Z4" s="15" t="s">
        <v>6</v>
      </c>
      <c r="AA4" s="45" t="s">
        <v>4</v>
      </c>
      <c r="AB4" s="15" t="s">
        <v>6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ht="48" customHeight="1">
      <c r="A5" s="17"/>
      <c r="B5" s="18"/>
      <c r="C5" s="18"/>
      <c r="D5" s="19"/>
      <c r="E5" s="19"/>
      <c r="F5" s="19"/>
      <c r="G5" s="20"/>
      <c r="H5" s="19"/>
      <c r="I5" s="20"/>
      <c r="J5" s="19"/>
      <c r="K5" s="20"/>
      <c r="L5" s="19"/>
      <c r="M5" s="20"/>
      <c r="N5" s="19"/>
      <c r="O5" s="40"/>
      <c r="P5" s="19"/>
      <c r="Q5" s="40"/>
      <c r="R5" s="19"/>
      <c r="S5" s="20"/>
      <c r="T5" s="19"/>
      <c r="U5" s="20"/>
      <c r="V5" s="19"/>
      <c r="W5" s="20"/>
      <c r="X5" s="19"/>
      <c r="Y5" s="20"/>
      <c r="Z5" s="19"/>
      <c r="AA5" s="46"/>
      <c r="AB5" s="1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8" ht="19.5" customHeight="1">
      <c r="A6" s="21" t="s">
        <v>17</v>
      </c>
      <c r="B6" s="21"/>
      <c r="C6" s="22"/>
      <c r="D6" s="23"/>
      <c r="E6" s="23"/>
      <c r="F6" s="24"/>
      <c r="G6" s="25"/>
      <c r="H6" s="26"/>
      <c r="I6" s="25"/>
      <c r="J6" s="25"/>
      <c r="K6" s="25"/>
      <c r="L6" s="25"/>
      <c r="M6" s="25"/>
      <c r="N6" s="25"/>
      <c r="O6" s="25"/>
      <c r="P6" s="25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8" customHeight="1">
      <c r="A7" s="27" t="s">
        <v>18</v>
      </c>
      <c r="B7" s="28" t="s">
        <v>19</v>
      </c>
      <c r="C7" s="29" t="s">
        <v>20</v>
      </c>
      <c r="D7" s="23">
        <v>3.3</v>
      </c>
      <c r="E7" s="23">
        <v>3.31</v>
      </c>
      <c r="F7" s="30">
        <f>(E7/D7-1)*100</f>
        <v>0.3030303030303161</v>
      </c>
      <c r="G7" s="31">
        <v>3.34</v>
      </c>
      <c r="H7" s="32">
        <f>(G7/E7-1)*100</f>
        <v>0.9063444108761365</v>
      </c>
      <c r="I7" s="31">
        <v>3.35</v>
      </c>
      <c r="J7" s="32">
        <f aca="true" t="shared" si="0" ref="J7:J12">(I7/G7-1)*100</f>
        <v>0.29940119760478723</v>
      </c>
      <c r="K7" s="31">
        <v>3.36</v>
      </c>
      <c r="L7" s="32">
        <f aca="true" t="shared" si="1" ref="L7:L12">(K7/I7-1)*100</f>
        <v>0.29850746268655914</v>
      </c>
      <c r="M7" s="32">
        <v>3.36</v>
      </c>
      <c r="N7" s="32">
        <f aca="true" t="shared" si="2" ref="N7:N12">(M7/K7-1)*100</f>
        <v>0</v>
      </c>
      <c r="O7" s="31">
        <v>3.35</v>
      </c>
      <c r="P7" s="32">
        <f aca="true" t="shared" si="3" ref="P7:P12">(O7/M7-1)*100</f>
        <v>-0.29761904761904656</v>
      </c>
      <c r="Q7" s="32">
        <v>3.35</v>
      </c>
      <c r="R7" s="32">
        <f aca="true" t="shared" si="4" ref="R7:R12">(Q7/O7-1)*100</f>
        <v>0</v>
      </c>
      <c r="S7" s="31">
        <v>3.35</v>
      </c>
      <c r="T7" s="32">
        <f aca="true" t="shared" si="5" ref="T7:T12">(S7/Q7-1)*100</f>
        <v>0</v>
      </c>
      <c r="U7" s="31">
        <v>3.35</v>
      </c>
      <c r="V7" s="32">
        <f aca="true" t="shared" si="6" ref="V7:V12">(U7/S7-1)*100</f>
        <v>0</v>
      </c>
      <c r="W7" s="31"/>
      <c r="X7" s="32"/>
      <c r="Y7" s="31"/>
      <c r="Z7" s="32"/>
      <c r="AA7" s="31"/>
      <c r="AB7" s="32"/>
    </row>
    <row r="8" spans="1:28" ht="18" customHeight="1">
      <c r="A8" s="27" t="s">
        <v>21</v>
      </c>
      <c r="B8" s="28" t="s">
        <v>22</v>
      </c>
      <c r="C8" s="29" t="s">
        <v>20</v>
      </c>
      <c r="D8" s="23">
        <v>3.48</v>
      </c>
      <c r="E8" s="23">
        <v>3.49</v>
      </c>
      <c r="F8" s="30">
        <f aca="true" t="shared" si="7" ref="F8:F39">(E8/D8-1)*100</f>
        <v>0.287356321839094</v>
      </c>
      <c r="G8" s="31">
        <v>3.53</v>
      </c>
      <c r="H8" s="32">
        <f aca="true" t="shared" si="8" ref="H8:H39">(G8/E8-1)*100</f>
        <v>1.1461318051575908</v>
      </c>
      <c r="I8" s="31">
        <v>3.5</v>
      </c>
      <c r="J8" s="32">
        <f t="shared" si="0"/>
        <v>-0.8498583569405027</v>
      </c>
      <c r="K8" s="31">
        <v>3.5</v>
      </c>
      <c r="L8" s="32">
        <f t="shared" si="1"/>
        <v>0</v>
      </c>
      <c r="M8" s="31">
        <v>3.5</v>
      </c>
      <c r="N8" s="32">
        <f t="shared" si="2"/>
        <v>0</v>
      </c>
      <c r="O8" s="31">
        <v>3.5</v>
      </c>
      <c r="P8" s="32">
        <f t="shared" si="3"/>
        <v>0</v>
      </c>
      <c r="Q8" s="32">
        <v>3.5</v>
      </c>
      <c r="R8" s="32">
        <f t="shared" si="4"/>
        <v>0</v>
      </c>
      <c r="S8" s="31">
        <v>3.5</v>
      </c>
      <c r="T8" s="32">
        <f t="shared" si="5"/>
        <v>0</v>
      </c>
      <c r="U8" s="31">
        <v>3.5</v>
      </c>
      <c r="V8" s="32">
        <f t="shared" si="6"/>
        <v>0</v>
      </c>
      <c r="W8" s="31"/>
      <c r="X8" s="32"/>
      <c r="Y8" s="31"/>
      <c r="Z8" s="32"/>
      <c r="AA8" s="31"/>
      <c r="AB8" s="32"/>
    </row>
    <row r="9" spans="1:28" ht="18" customHeight="1">
      <c r="A9" s="27" t="s">
        <v>23</v>
      </c>
      <c r="B9" s="28" t="s">
        <v>22</v>
      </c>
      <c r="C9" s="29" t="s">
        <v>20</v>
      </c>
      <c r="D9" s="23">
        <v>3.1</v>
      </c>
      <c r="E9" s="23">
        <v>3.1</v>
      </c>
      <c r="F9" s="30">
        <f t="shared" si="7"/>
        <v>0</v>
      </c>
      <c r="G9" s="31">
        <v>3.09</v>
      </c>
      <c r="H9" s="32">
        <f t="shared" si="8"/>
        <v>-0.3225806451612967</v>
      </c>
      <c r="I9" s="31">
        <v>3.1</v>
      </c>
      <c r="J9" s="32">
        <f t="shared" si="0"/>
        <v>0.3236245954692629</v>
      </c>
      <c r="K9" s="31">
        <v>3.1</v>
      </c>
      <c r="L9" s="32">
        <f t="shared" si="1"/>
        <v>0</v>
      </c>
      <c r="M9" s="31">
        <v>3.1</v>
      </c>
      <c r="N9" s="32">
        <f t="shared" si="2"/>
        <v>0</v>
      </c>
      <c r="O9" s="31">
        <v>3.1</v>
      </c>
      <c r="P9" s="32">
        <f t="shared" si="3"/>
        <v>0</v>
      </c>
      <c r="Q9" s="32">
        <v>3.1</v>
      </c>
      <c r="R9" s="32">
        <f t="shared" si="4"/>
        <v>0</v>
      </c>
      <c r="S9" s="31">
        <v>3.1</v>
      </c>
      <c r="T9" s="32">
        <f t="shared" si="5"/>
        <v>0</v>
      </c>
      <c r="U9" s="31">
        <v>3.1</v>
      </c>
      <c r="V9" s="32">
        <f t="shared" si="6"/>
        <v>0</v>
      </c>
      <c r="W9" s="31"/>
      <c r="X9" s="32"/>
      <c r="Y9" s="31"/>
      <c r="Z9" s="32"/>
      <c r="AA9" s="31"/>
      <c r="AB9" s="32"/>
    </row>
    <row r="10" spans="1:28" ht="18" customHeight="1">
      <c r="A10" s="27" t="s">
        <v>24</v>
      </c>
      <c r="B10" s="28" t="s">
        <v>22</v>
      </c>
      <c r="C10" s="29" t="s">
        <v>20</v>
      </c>
      <c r="D10" s="23">
        <v>3.41</v>
      </c>
      <c r="E10" s="23">
        <v>3.41</v>
      </c>
      <c r="F10" s="30">
        <f t="shared" si="7"/>
        <v>0</v>
      </c>
      <c r="G10" s="31">
        <v>3.44</v>
      </c>
      <c r="H10" s="32">
        <f t="shared" si="8"/>
        <v>0.8797653958944274</v>
      </c>
      <c r="I10" s="31">
        <v>3.44</v>
      </c>
      <c r="J10" s="32">
        <f t="shared" si="0"/>
        <v>0</v>
      </c>
      <c r="K10" s="31">
        <v>3.44</v>
      </c>
      <c r="L10" s="32">
        <f t="shared" si="1"/>
        <v>0</v>
      </c>
      <c r="M10" s="31">
        <v>3.44</v>
      </c>
      <c r="N10" s="32">
        <f t="shared" si="2"/>
        <v>0</v>
      </c>
      <c r="O10" s="31">
        <v>3.44</v>
      </c>
      <c r="P10" s="32">
        <f t="shared" si="3"/>
        <v>0</v>
      </c>
      <c r="Q10" s="32">
        <v>3.44</v>
      </c>
      <c r="R10" s="32">
        <f t="shared" si="4"/>
        <v>0</v>
      </c>
      <c r="S10" s="31">
        <v>3.44</v>
      </c>
      <c r="T10" s="32">
        <f t="shared" si="5"/>
        <v>0</v>
      </c>
      <c r="U10" s="31">
        <v>3.44</v>
      </c>
      <c r="V10" s="32">
        <f t="shared" si="6"/>
        <v>0</v>
      </c>
      <c r="W10" s="31"/>
      <c r="X10" s="32"/>
      <c r="Y10" s="31"/>
      <c r="Z10" s="32"/>
      <c r="AA10" s="31"/>
      <c r="AB10" s="32"/>
    </row>
    <row r="11" spans="1:28" ht="18" customHeight="1">
      <c r="A11" s="27" t="s">
        <v>25</v>
      </c>
      <c r="B11" s="28" t="s">
        <v>26</v>
      </c>
      <c r="C11" s="29" t="s">
        <v>20</v>
      </c>
      <c r="D11" s="23">
        <v>2.79</v>
      </c>
      <c r="E11" s="23">
        <v>2.79</v>
      </c>
      <c r="F11" s="30">
        <f t="shared" si="7"/>
        <v>0</v>
      </c>
      <c r="G11" s="31">
        <v>2.79</v>
      </c>
      <c r="H11" s="32">
        <f t="shared" si="8"/>
        <v>0</v>
      </c>
      <c r="I11" s="31">
        <v>2.79</v>
      </c>
      <c r="J11" s="32">
        <f t="shared" si="0"/>
        <v>0</v>
      </c>
      <c r="K11" s="31">
        <v>2.79</v>
      </c>
      <c r="L11" s="32">
        <f t="shared" si="1"/>
        <v>0</v>
      </c>
      <c r="M11" s="31">
        <v>2.79</v>
      </c>
      <c r="N11" s="32">
        <f t="shared" si="2"/>
        <v>0</v>
      </c>
      <c r="O11" s="31">
        <v>2.79</v>
      </c>
      <c r="P11" s="32">
        <f t="shared" si="3"/>
        <v>0</v>
      </c>
      <c r="Q11" s="32">
        <v>2.79</v>
      </c>
      <c r="R11" s="32">
        <f t="shared" si="4"/>
        <v>0</v>
      </c>
      <c r="S11" s="31">
        <v>2.79</v>
      </c>
      <c r="T11" s="32">
        <f t="shared" si="5"/>
        <v>0</v>
      </c>
      <c r="U11" s="31">
        <v>2.79</v>
      </c>
      <c r="V11" s="32">
        <f t="shared" si="6"/>
        <v>0</v>
      </c>
      <c r="W11" s="31"/>
      <c r="X11" s="32"/>
      <c r="Y11" s="31"/>
      <c r="Z11" s="32"/>
      <c r="AA11" s="31"/>
      <c r="AB11" s="32"/>
    </row>
    <row r="12" spans="1:28" ht="18" customHeight="1">
      <c r="A12" s="27" t="s">
        <v>27</v>
      </c>
      <c r="B12" s="28" t="s">
        <v>26</v>
      </c>
      <c r="C12" s="29" t="s">
        <v>20</v>
      </c>
      <c r="D12" s="23">
        <v>3.7</v>
      </c>
      <c r="E12" s="23">
        <v>3.7</v>
      </c>
      <c r="F12" s="30">
        <f t="shared" si="7"/>
        <v>0</v>
      </c>
      <c r="G12" s="31">
        <v>3.6</v>
      </c>
      <c r="H12" s="32">
        <f t="shared" si="8"/>
        <v>-2.7027027027027084</v>
      </c>
      <c r="I12" s="31">
        <v>3.6</v>
      </c>
      <c r="J12" s="32">
        <f t="shared" si="0"/>
        <v>0</v>
      </c>
      <c r="K12" s="31">
        <v>3.6</v>
      </c>
      <c r="L12" s="32">
        <f t="shared" si="1"/>
        <v>0</v>
      </c>
      <c r="M12" s="31">
        <v>3.6</v>
      </c>
      <c r="N12" s="32">
        <f t="shared" si="2"/>
        <v>0</v>
      </c>
      <c r="O12" s="31">
        <v>3.6</v>
      </c>
      <c r="P12" s="32">
        <f t="shared" si="3"/>
        <v>0</v>
      </c>
      <c r="Q12" s="32">
        <v>3.6</v>
      </c>
      <c r="R12" s="32">
        <f t="shared" si="4"/>
        <v>0</v>
      </c>
      <c r="S12" s="31">
        <v>3.6</v>
      </c>
      <c r="T12" s="32">
        <f t="shared" si="5"/>
        <v>0</v>
      </c>
      <c r="U12" s="31">
        <v>3.6</v>
      </c>
      <c r="V12" s="32">
        <f t="shared" si="6"/>
        <v>0</v>
      </c>
      <c r="W12" s="31"/>
      <c r="X12" s="32"/>
      <c r="Y12" s="31"/>
      <c r="Z12" s="32"/>
      <c r="AA12" s="31"/>
      <c r="AB12" s="32"/>
    </row>
    <row r="13" spans="1:28" ht="18" customHeight="1">
      <c r="A13" s="21" t="s">
        <v>28</v>
      </c>
      <c r="B13" s="33"/>
      <c r="C13" s="34"/>
      <c r="D13" s="23"/>
      <c r="E13" s="23"/>
      <c r="F13" s="30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2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</row>
    <row r="14" spans="1:28" ht="18" customHeight="1">
      <c r="A14" s="27" t="s">
        <v>29</v>
      </c>
      <c r="B14" s="28" t="s">
        <v>30</v>
      </c>
      <c r="C14" s="29" t="s">
        <v>31</v>
      </c>
      <c r="D14" s="35">
        <v>107.32</v>
      </c>
      <c r="E14" s="35">
        <v>108.35</v>
      </c>
      <c r="F14" s="30">
        <f t="shared" si="7"/>
        <v>0.959746552366747</v>
      </c>
      <c r="G14" s="31">
        <v>110.18</v>
      </c>
      <c r="H14" s="32">
        <f t="shared" si="8"/>
        <v>1.6889709275496267</v>
      </c>
      <c r="I14" s="31">
        <v>110.16</v>
      </c>
      <c r="J14" s="32">
        <f aca="true" t="shared" si="9" ref="J14:J22">(I14/G14-1)*100</f>
        <v>-0.01815211472137035</v>
      </c>
      <c r="K14" s="31">
        <v>109.62</v>
      </c>
      <c r="L14" s="32">
        <f aca="true" t="shared" si="10" ref="L14:L22">(K14/I14-1)*100</f>
        <v>-0.4901960784313708</v>
      </c>
      <c r="M14" s="31">
        <v>109.59</v>
      </c>
      <c r="N14" s="32">
        <f aca="true" t="shared" si="11" ref="N14:N22">(M14/K14-1)*100</f>
        <v>-0.02736726874658091</v>
      </c>
      <c r="O14" s="31">
        <v>109.66</v>
      </c>
      <c r="P14" s="32">
        <f aca="true" t="shared" si="12" ref="P14:P22">(O14/M14-1)*100</f>
        <v>0.0638744410986325</v>
      </c>
      <c r="Q14" s="32">
        <v>109.7</v>
      </c>
      <c r="R14" s="32">
        <f aca="true" t="shared" si="13" ref="R14:R22">(Q14/O14-1)*100</f>
        <v>0.03647638154296029</v>
      </c>
      <c r="S14" s="31">
        <v>109.85</v>
      </c>
      <c r="T14" s="32">
        <f aca="true" t="shared" si="14" ref="T14:T22">(S14/Q14-1)*100</f>
        <v>0.13673655423882547</v>
      </c>
      <c r="U14" s="31">
        <v>109.93</v>
      </c>
      <c r="V14" s="32">
        <f aca="true" t="shared" si="15" ref="V14:V22">(U14/S14-1)*100</f>
        <v>0.07282658170233436</v>
      </c>
      <c r="W14" s="31"/>
      <c r="X14" s="32"/>
      <c r="Y14" s="31"/>
      <c r="Z14" s="32"/>
      <c r="AA14" s="31"/>
      <c r="AB14" s="32"/>
    </row>
    <row r="15" spans="1:28" ht="18" customHeight="1">
      <c r="A15" s="27" t="s">
        <v>32</v>
      </c>
      <c r="B15" s="28" t="s">
        <v>30</v>
      </c>
      <c r="C15" s="29" t="s">
        <v>31</v>
      </c>
      <c r="D15" s="35">
        <v>144.07</v>
      </c>
      <c r="E15" s="35">
        <v>145.06</v>
      </c>
      <c r="F15" s="30">
        <f t="shared" si="7"/>
        <v>0.6871659609911873</v>
      </c>
      <c r="G15" s="31">
        <v>150.74</v>
      </c>
      <c r="H15" s="32">
        <f t="shared" si="8"/>
        <v>3.9156211222942217</v>
      </c>
      <c r="I15" s="31">
        <v>150.82</v>
      </c>
      <c r="J15" s="32">
        <f t="shared" si="9"/>
        <v>0.05307151386493292</v>
      </c>
      <c r="K15" s="31">
        <v>150.82</v>
      </c>
      <c r="L15" s="32">
        <f t="shared" si="10"/>
        <v>0</v>
      </c>
      <c r="M15" s="31">
        <v>151.08</v>
      </c>
      <c r="N15" s="32">
        <f t="shared" si="11"/>
        <v>0.1723909295849424</v>
      </c>
      <c r="O15" s="31">
        <v>151.65</v>
      </c>
      <c r="P15" s="32">
        <f t="shared" si="12"/>
        <v>0.37728355837967076</v>
      </c>
      <c r="Q15" s="32">
        <v>151.65</v>
      </c>
      <c r="R15" s="32">
        <f t="shared" si="13"/>
        <v>0</v>
      </c>
      <c r="S15" s="31">
        <v>151.65</v>
      </c>
      <c r="T15" s="32">
        <f t="shared" si="14"/>
        <v>0</v>
      </c>
      <c r="U15" s="31">
        <v>151.65</v>
      </c>
      <c r="V15" s="32">
        <f t="shared" si="15"/>
        <v>0</v>
      </c>
      <c r="W15" s="31"/>
      <c r="X15" s="32"/>
      <c r="Y15" s="31"/>
      <c r="Z15" s="32"/>
      <c r="AA15" s="31"/>
      <c r="AB15" s="32"/>
    </row>
    <row r="16" spans="1:28" ht="18" customHeight="1">
      <c r="A16" s="27" t="s">
        <v>33</v>
      </c>
      <c r="B16" s="28" t="s">
        <v>30</v>
      </c>
      <c r="C16" s="29" t="s">
        <v>31</v>
      </c>
      <c r="D16" s="35">
        <v>135.45</v>
      </c>
      <c r="E16" s="35">
        <v>137.73</v>
      </c>
      <c r="F16" s="30">
        <f t="shared" si="7"/>
        <v>1.683277962347729</v>
      </c>
      <c r="G16" s="31">
        <v>141.45</v>
      </c>
      <c r="H16" s="32">
        <f t="shared" si="8"/>
        <v>2.7009366151165226</v>
      </c>
      <c r="I16" s="31">
        <v>141.63</v>
      </c>
      <c r="J16" s="32">
        <f t="shared" si="9"/>
        <v>0.12725344644750614</v>
      </c>
      <c r="K16" s="31">
        <v>141.63</v>
      </c>
      <c r="L16" s="32">
        <f t="shared" si="10"/>
        <v>0</v>
      </c>
      <c r="M16" s="31">
        <v>141.63</v>
      </c>
      <c r="N16" s="32">
        <f t="shared" si="11"/>
        <v>0</v>
      </c>
      <c r="O16" s="31">
        <v>141.63</v>
      </c>
      <c r="P16" s="32">
        <f t="shared" si="12"/>
        <v>0</v>
      </c>
      <c r="Q16" s="32">
        <v>141.63</v>
      </c>
      <c r="R16" s="32">
        <f t="shared" si="13"/>
        <v>0</v>
      </c>
      <c r="S16" s="31">
        <v>141.63</v>
      </c>
      <c r="T16" s="32">
        <f t="shared" si="14"/>
        <v>0</v>
      </c>
      <c r="U16" s="31">
        <v>141.63</v>
      </c>
      <c r="V16" s="32">
        <f t="shared" si="15"/>
        <v>0</v>
      </c>
      <c r="W16" s="31"/>
      <c r="X16" s="32"/>
      <c r="Y16" s="31"/>
      <c r="Z16" s="32"/>
      <c r="AA16" s="31"/>
      <c r="AB16" s="32"/>
    </row>
    <row r="17" spans="1:28" ht="18" customHeight="1">
      <c r="A17" s="27" t="s">
        <v>34</v>
      </c>
      <c r="B17" s="28" t="s">
        <v>30</v>
      </c>
      <c r="C17" s="29" t="s">
        <v>31</v>
      </c>
      <c r="D17" s="35">
        <v>89.76</v>
      </c>
      <c r="E17" s="35">
        <v>91.43</v>
      </c>
      <c r="F17" s="30">
        <f t="shared" si="7"/>
        <v>1.8605169340463412</v>
      </c>
      <c r="G17" s="31">
        <v>94.89</v>
      </c>
      <c r="H17" s="32">
        <f t="shared" si="8"/>
        <v>3.784315870064514</v>
      </c>
      <c r="I17" s="31">
        <v>94.99</v>
      </c>
      <c r="J17" s="32">
        <f t="shared" si="9"/>
        <v>0.10538518284328724</v>
      </c>
      <c r="K17" s="41">
        <v>94.99</v>
      </c>
      <c r="L17" s="32">
        <f t="shared" si="10"/>
        <v>0</v>
      </c>
      <c r="M17" s="31">
        <v>95.55</v>
      </c>
      <c r="N17" s="32">
        <f t="shared" si="11"/>
        <v>0.5895357406042745</v>
      </c>
      <c r="O17" s="31">
        <v>96.29</v>
      </c>
      <c r="P17" s="32">
        <f t="shared" si="12"/>
        <v>0.7744636316064923</v>
      </c>
      <c r="Q17" s="32">
        <v>96.29</v>
      </c>
      <c r="R17" s="32">
        <f t="shared" si="13"/>
        <v>0</v>
      </c>
      <c r="S17" s="31">
        <v>96.23</v>
      </c>
      <c r="T17" s="32">
        <f t="shared" si="14"/>
        <v>-0.06231176653858084</v>
      </c>
      <c r="U17" s="31">
        <v>95.98</v>
      </c>
      <c r="V17" s="32">
        <f t="shared" si="15"/>
        <v>-0.25979424295957676</v>
      </c>
      <c r="W17" s="31"/>
      <c r="X17" s="32"/>
      <c r="Y17" s="31"/>
      <c r="Z17" s="32"/>
      <c r="AA17" s="31"/>
      <c r="AB17" s="32"/>
    </row>
    <row r="18" spans="1:28" ht="18" customHeight="1">
      <c r="A18" s="27" t="s">
        <v>35</v>
      </c>
      <c r="B18" s="28" t="s">
        <v>36</v>
      </c>
      <c r="C18" s="29" t="s">
        <v>31</v>
      </c>
      <c r="D18" s="35">
        <v>68.22</v>
      </c>
      <c r="E18" s="35">
        <v>71.38</v>
      </c>
      <c r="F18" s="30">
        <f t="shared" si="7"/>
        <v>4.63207270595134</v>
      </c>
      <c r="G18" s="31">
        <v>73.65</v>
      </c>
      <c r="H18" s="32">
        <f t="shared" si="8"/>
        <v>3.1801625105071674</v>
      </c>
      <c r="I18" s="31">
        <v>73.72</v>
      </c>
      <c r="J18" s="32">
        <f t="shared" si="9"/>
        <v>0.09504412763068348</v>
      </c>
      <c r="K18" s="41">
        <v>73.72</v>
      </c>
      <c r="L18" s="32">
        <f t="shared" si="10"/>
        <v>0</v>
      </c>
      <c r="M18" s="31">
        <v>73.8</v>
      </c>
      <c r="N18" s="32">
        <f t="shared" si="11"/>
        <v>0.10851871947910041</v>
      </c>
      <c r="O18" s="31">
        <v>73.97</v>
      </c>
      <c r="P18" s="32">
        <f t="shared" si="12"/>
        <v>0.23035230352304037</v>
      </c>
      <c r="Q18" s="32">
        <v>73.97</v>
      </c>
      <c r="R18" s="32">
        <f t="shared" si="13"/>
        <v>0</v>
      </c>
      <c r="S18" s="31">
        <v>73.97</v>
      </c>
      <c r="T18" s="32">
        <f t="shared" si="14"/>
        <v>0</v>
      </c>
      <c r="U18" s="31">
        <v>73.97</v>
      </c>
      <c r="V18" s="32">
        <f t="shared" si="15"/>
        <v>0</v>
      </c>
      <c r="W18" s="31"/>
      <c r="X18" s="32"/>
      <c r="Y18" s="31"/>
      <c r="Z18" s="32"/>
      <c r="AA18" s="31"/>
      <c r="AB18" s="32"/>
    </row>
    <row r="19" spans="1:28" ht="18" customHeight="1">
      <c r="A19" s="27" t="s">
        <v>37</v>
      </c>
      <c r="B19" s="28" t="s">
        <v>36</v>
      </c>
      <c r="C19" s="29" t="s">
        <v>31</v>
      </c>
      <c r="D19" s="35">
        <v>55.35</v>
      </c>
      <c r="E19" s="35">
        <v>55.3</v>
      </c>
      <c r="F19" s="30">
        <f t="shared" si="7"/>
        <v>-0.09033423667570428</v>
      </c>
      <c r="G19" s="31">
        <v>55.95</v>
      </c>
      <c r="H19" s="32">
        <f t="shared" si="8"/>
        <v>1.175406871609419</v>
      </c>
      <c r="I19" s="31">
        <v>56</v>
      </c>
      <c r="J19" s="32">
        <f t="shared" si="9"/>
        <v>0.08936550491509543</v>
      </c>
      <c r="K19" s="41">
        <v>56</v>
      </c>
      <c r="L19" s="32">
        <f t="shared" si="10"/>
        <v>0</v>
      </c>
      <c r="M19" s="31">
        <v>55.86</v>
      </c>
      <c r="N19" s="32">
        <f t="shared" si="11"/>
        <v>-0.2500000000000058</v>
      </c>
      <c r="O19" s="31">
        <v>55.33</v>
      </c>
      <c r="P19" s="32">
        <f t="shared" si="12"/>
        <v>-0.9488005728607307</v>
      </c>
      <c r="Q19" s="32">
        <v>55.33</v>
      </c>
      <c r="R19" s="32">
        <f t="shared" si="13"/>
        <v>0</v>
      </c>
      <c r="S19" s="31">
        <v>55.33</v>
      </c>
      <c r="T19" s="32">
        <f t="shared" si="14"/>
        <v>0</v>
      </c>
      <c r="U19" s="31">
        <v>55.33</v>
      </c>
      <c r="V19" s="32">
        <f t="shared" si="15"/>
        <v>0</v>
      </c>
      <c r="W19" s="31"/>
      <c r="X19" s="32"/>
      <c r="Y19" s="31"/>
      <c r="Z19" s="32"/>
      <c r="AA19" s="31"/>
      <c r="AB19" s="32"/>
    </row>
    <row r="20" spans="1:28" ht="18" customHeight="1">
      <c r="A20" s="27" t="s">
        <v>38</v>
      </c>
      <c r="B20" s="28" t="s">
        <v>39</v>
      </c>
      <c r="C20" s="29" t="s">
        <v>31</v>
      </c>
      <c r="D20" s="35">
        <v>61.21</v>
      </c>
      <c r="E20" s="35">
        <v>61.97</v>
      </c>
      <c r="F20" s="30">
        <f t="shared" si="7"/>
        <v>1.24162718510048</v>
      </c>
      <c r="G20" s="31">
        <v>61.58</v>
      </c>
      <c r="H20" s="32">
        <f t="shared" si="8"/>
        <v>-0.6293367758592905</v>
      </c>
      <c r="I20" s="31">
        <v>61.58</v>
      </c>
      <c r="J20" s="32">
        <f t="shared" si="9"/>
        <v>0</v>
      </c>
      <c r="K20" s="41">
        <v>61.58</v>
      </c>
      <c r="L20" s="32">
        <f t="shared" si="10"/>
        <v>0</v>
      </c>
      <c r="M20" s="31">
        <v>61.58</v>
      </c>
      <c r="N20" s="32">
        <f t="shared" si="11"/>
        <v>0</v>
      </c>
      <c r="O20" s="31">
        <v>61.58</v>
      </c>
      <c r="P20" s="32">
        <f t="shared" si="12"/>
        <v>0</v>
      </c>
      <c r="Q20" s="32">
        <v>61.58</v>
      </c>
      <c r="R20" s="32">
        <f t="shared" si="13"/>
        <v>0</v>
      </c>
      <c r="S20" s="31">
        <v>61.58</v>
      </c>
      <c r="T20" s="32">
        <f t="shared" si="14"/>
        <v>0</v>
      </c>
      <c r="U20" s="31">
        <v>61.67</v>
      </c>
      <c r="V20" s="32">
        <f t="shared" si="15"/>
        <v>0.14615134784021766</v>
      </c>
      <c r="W20" s="31"/>
      <c r="X20" s="32"/>
      <c r="Y20" s="31"/>
      <c r="Z20" s="32"/>
      <c r="AA20" s="31"/>
      <c r="AB20" s="32"/>
    </row>
    <row r="21" spans="1:28" ht="18" customHeight="1">
      <c r="A21" s="27" t="s">
        <v>40</v>
      </c>
      <c r="B21" s="28" t="s">
        <v>39</v>
      </c>
      <c r="C21" s="29" t="s">
        <v>31</v>
      </c>
      <c r="D21" s="35">
        <v>59.93</v>
      </c>
      <c r="E21" s="35">
        <v>60.55</v>
      </c>
      <c r="F21" s="30">
        <f t="shared" si="7"/>
        <v>1.0345402970131756</v>
      </c>
      <c r="G21" s="31">
        <v>61.09</v>
      </c>
      <c r="H21" s="32">
        <f t="shared" si="8"/>
        <v>0.8918249380677201</v>
      </c>
      <c r="I21" s="31">
        <v>61.09</v>
      </c>
      <c r="J21" s="32">
        <f t="shared" si="9"/>
        <v>0</v>
      </c>
      <c r="K21" s="42">
        <v>61.09</v>
      </c>
      <c r="L21" s="32">
        <f t="shared" si="10"/>
        <v>0</v>
      </c>
      <c r="M21" s="31">
        <v>61.59</v>
      </c>
      <c r="N21" s="32">
        <f t="shared" si="11"/>
        <v>0.8184645604845331</v>
      </c>
      <c r="O21" s="31">
        <v>61.59</v>
      </c>
      <c r="P21" s="32">
        <f t="shared" si="12"/>
        <v>0</v>
      </c>
      <c r="Q21" s="32">
        <v>61.59</v>
      </c>
      <c r="R21" s="32">
        <f t="shared" si="13"/>
        <v>0</v>
      </c>
      <c r="S21" s="31">
        <v>61.59</v>
      </c>
      <c r="T21" s="32">
        <f t="shared" si="14"/>
        <v>0</v>
      </c>
      <c r="U21" s="31">
        <v>61.59</v>
      </c>
      <c r="V21" s="32">
        <f t="shared" si="15"/>
        <v>0</v>
      </c>
      <c r="W21" s="31"/>
      <c r="X21" s="32"/>
      <c r="Y21" s="31"/>
      <c r="Z21" s="32"/>
      <c r="AA21" s="31"/>
      <c r="AB21" s="32"/>
    </row>
    <row r="22" spans="1:28" ht="18" customHeight="1">
      <c r="A22" s="27" t="s">
        <v>41</v>
      </c>
      <c r="B22" s="28" t="s">
        <v>39</v>
      </c>
      <c r="C22" s="29" t="s">
        <v>31</v>
      </c>
      <c r="D22" s="35">
        <v>65.98</v>
      </c>
      <c r="E22" s="35">
        <v>67.69</v>
      </c>
      <c r="F22" s="30">
        <f t="shared" si="7"/>
        <v>2.5916944528644903</v>
      </c>
      <c r="G22" s="31">
        <v>70.55</v>
      </c>
      <c r="H22" s="32">
        <f t="shared" si="8"/>
        <v>4.225144039001338</v>
      </c>
      <c r="I22" s="31">
        <v>70.61</v>
      </c>
      <c r="J22" s="32">
        <f t="shared" si="9"/>
        <v>0.08504606661943193</v>
      </c>
      <c r="K22" s="31">
        <v>70.61</v>
      </c>
      <c r="L22" s="32">
        <f t="shared" si="10"/>
        <v>0</v>
      </c>
      <c r="M22" s="31">
        <v>70.61</v>
      </c>
      <c r="N22" s="32">
        <f t="shared" si="11"/>
        <v>0</v>
      </c>
      <c r="O22" s="31">
        <v>70.6</v>
      </c>
      <c r="P22" s="32">
        <f t="shared" si="12"/>
        <v>-0.01416229995752083</v>
      </c>
      <c r="Q22" s="32">
        <v>70.36</v>
      </c>
      <c r="R22" s="32">
        <f t="shared" si="13"/>
        <v>-0.3399433427761944</v>
      </c>
      <c r="S22" s="31">
        <v>70.36</v>
      </c>
      <c r="T22" s="32">
        <f t="shared" si="14"/>
        <v>0</v>
      </c>
      <c r="U22" s="31">
        <v>70.36</v>
      </c>
      <c r="V22" s="32">
        <f t="shared" si="15"/>
        <v>0</v>
      </c>
      <c r="W22" s="31"/>
      <c r="X22" s="32"/>
      <c r="Y22" s="31"/>
      <c r="Z22" s="32"/>
      <c r="AA22" s="31"/>
      <c r="AB22" s="32"/>
    </row>
    <row r="23" spans="1:28" ht="18" customHeight="1">
      <c r="A23" s="21" t="s">
        <v>42</v>
      </c>
      <c r="B23" s="33"/>
      <c r="C23" s="34"/>
      <c r="D23" s="35"/>
      <c r="E23" s="35"/>
      <c r="F23" s="30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2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</row>
    <row r="24" spans="1:28" ht="18" customHeight="1">
      <c r="A24" s="27" t="s">
        <v>43</v>
      </c>
      <c r="B24" s="28" t="s">
        <v>44</v>
      </c>
      <c r="C24" s="29" t="s">
        <v>20</v>
      </c>
      <c r="D24" s="35">
        <v>39.2</v>
      </c>
      <c r="E24" s="35">
        <v>39.85</v>
      </c>
      <c r="F24" s="30">
        <f t="shared" si="7"/>
        <v>1.658163265306123</v>
      </c>
      <c r="G24" s="32">
        <v>40.72</v>
      </c>
      <c r="H24" s="32">
        <f t="shared" si="8"/>
        <v>2.183186951066496</v>
      </c>
      <c r="I24" s="32">
        <v>39.25</v>
      </c>
      <c r="J24" s="32">
        <f aca="true" t="shared" si="16" ref="J24:J31">(I24/G24-1)*100</f>
        <v>-3.6100196463654144</v>
      </c>
      <c r="K24" s="32">
        <v>37.06</v>
      </c>
      <c r="L24" s="32">
        <f aca="true" t="shared" si="17" ref="L24:L31">(K24/I24-1)*100</f>
        <v>-5.5796178343949006</v>
      </c>
      <c r="M24" s="32">
        <v>35.14</v>
      </c>
      <c r="N24" s="32">
        <f aca="true" t="shared" si="18" ref="N24:N30">(M24/K24-1)*100</f>
        <v>-5.180787911494877</v>
      </c>
      <c r="O24" s="32">
        <v>34.3</v>
      </c>
      <c r="P24" s="32">
        <f aca="true" t="shared" si="19" ref="P24:P30">(O24/M24-1)*100</f>
        <v>-2.390438247011961</v>
      </c>
      <c r="Q24" s="32">
        <v>33.51</v>
      </c>
      <c r="R24" s="32">
        <f aca="true" t="shared" si="20" ref="R24:R30">(Q24/O24-1)*100</f>
        <v>-2.3032069970845503</v>
      </c>
      <c r="S24" s="32">
        <v>32.47</v>
      </c>
      <c r="T24" s="32">
        <f aca="true" t="shared" si="21" ref="T24:T30">(S24/Q24-1)*100</f>
        <v>-3.103551178752606</v>
      </c>
      <c r="U24" s="32">
        <v>31.78</v>
      </c>
      <c r="V24" s="32">
        <f aca="true" t="shared" si="22" ref="V24:V30">(U24/S24-1)*100</f>
        <v>-2.1250384970742164</v>
      </c>
      <c r="W24" s="32"/>
      <c r="X24" s="32"/>
      <c r="Y24" s="31"/>
      <c r="Z24" s="32"/>
      <c r="AA24" s="31"/>
      <c r="AB24" s="32"/>
    </row>
    <row r="25" spans="1:28" ht="18" customHeight="1">
      <c r="A25" s="27" t="s">
        <v>45</v>
      </c>
      <c r="B25" s="28" t="s">
        <v>44</v>
      </c>
      <c r="C25" s="29" t="s">
        <v>20</v>
      </c>
      <c r="D25" s="35">
        <v>35.87</v>
      </c>
      <c r="E25" s="35">
        <v>36.29</v>
      </c>
      <c r="F25" s="30">
        <f t="shared" si="7"/>
        <v>1.1708948982436684</v>
      </c>
      <c r="G25" s="31">
        <v>37.17</v>
      </c>
      <c r="H25" s="32">
        <f t="shared" si="8"/>
        <v>2.424910443648387</v>
      </c>
      <c r="I25" s="31">
        <v>35.13</v>
      </c>
      <c r="J25" s="32">
        <f t="shared" si="16"/>
        <v>-5.488297013720745</v>
      </c>
      <c r="K25" s="31">
        <v>32.4</v>
      </c>
      <c r="L25" s="32">
        <f t="shared" si="17"/>
        <v>-7.7711357813834425</v>
      </c>
      <c r="M25" s="31">
        <v>30.11</v>
      </c>
      <c r="N25" s="32">
        <f t="shared" si="18"/>
        <v>-7.067901234567897</v>
      </c>
      <c r="O25" s="31">
        <v>28.15</v>
      </c>
      <c r="P25" s="32">
        <f t="shared" si="19"/>
        <v>-6.50946529392229</v>
      </c>
      <c r="Q25" s="32">
        <v>26.45</v>
      </c>
      <c r="R25" s="32">
        <f t="shared" si="20"/>
        <v>-6.039076376554176</v>
      </c>
      <c r="S25" s="31">
        <v>25.02</v>
      </c>
      <c r="T25" s="32">
        <f t="shared" si="21"/>
        <v>-5.406427221172017</v>
      </c>
      <c r="U25" s="31">
        <v>24.42</v>
      </c>
      <c r="V25" s="32">
        <f t="shared" si="22"/>
        <v>-2.3980815347721784</v>
      </c>
      <c r="W25" s="31"/>
      <c r="X25" s="32"/>
      <c r="Y25" s="31"/>
      <c r="Z25" s="32"/>
      <c r="AA25" s="31"/>
      <c r="AB25" s="32"/>
    </row>
    <row r="26" spans="1:28" ht="18" customHeight="1">
      <c r="A26" s="27" t="s">
        <v>46</v>
      </c>
      <c r="B26" s="28" t="s">
        <v>44</v>
      </c>
      <c r="C26" s="29" t="s">
        <v>20</v>
      </c>
      <c r="D26" s="35">
        <v>28.08</v>
      </c>
      <c r="E26" s="35">
        <v>28.71</v>
      </c>
      <c r="F26" s="30">
        <f t="shared" si="7"/>
        <v>2.243589743589758</v>
      </c>
      <c r="G26" s="31">
        <v>28.93</v>
      </c>
      <c r="H26" s="32">
        <f t="shared" si="8"/>
        <v>0.766283524904221</v>
      </c>
      <c r="I26" s="31">
        <v>27.32</v>
      </c>
      <c r="J26" s="32">
        <f t="shared" si="16"/>
        <v>-5.565157276183886</v>
      </c>
      <c r="K26" s="31">
        <v>25.21</v>
      </c>
      <c r="L26" s="32">
        <f t="shared" si="17"/>
        <v>-7.723279648609072</v>
      </c>
      <c r="M26" s="31">
        <v>22.75</v>
      </c>
      <c r="N26" s="32">
        <f t="shared" si="18"/>
        <v>-9.758032526775096</v>
      </c>
      <c r="O26" s="31">
        <v>20.61</v>
      </c>
      <c r="P26" s="32">
        <f t="shared" si="19"/>
        <v>-9.40659340659341</v>
      </c>
      <c r="Q26" s="32">
        <v>19.1</v>
      </c>
      <c r="R26" s="32">
        <f t="shared" si="20"/>
        <v>-7.326540514313429</v>
      </c>
      <c r="S26" s="31">
        <v>18.08</v>
      </c>
      <c r="T26" s="32">
        <f t="shared" si="21"/>
        <v>-5.340314136125668</v>
      </c>
      <c r="U26" s="31">
        <v>17.17</v>
      </c>
      <c r="V26" s="32">
        <f t="shared" si="22"/>
        <v>-5.033185840707944</v>
      </c>
      <c r="W26" s="31"/>
      <c r="X26" s="32"/>
      <c r="Y26" s="31"/>
      <c r="Z26" s="32"/>
      <c r="AA26" s="31"/>
      <c r="AB26" s="32"/>
    </row>
    <row r="27" spans="1:28" ht="18" customHeight="1">
      <c r="A27" s="27" t="s">
        <v>47</v>
      </c>
      <c r="B27" s="28" t="s">
        <v>44</v>
      </c>
      <c r="C27" s="29" t="s">
        <v>20</v>
      </c>
      <c r="D27" s="35">
        <v>28.68</v>
      </c>
      <c r="E27" s="35">
        <v>29.26</v>
      </c>
      <c r="F27" s="30">
        <f t="shared" si="7"/>
        <v>2.0223152022315283</v>
      </c>
      <c r="G27" s="31">
        <v>29.72</v>
      </c>
      <c r="H27" s="32">
        <f t="shared" si="8"/>
        <v>1.5721120984278691</v>
      </c>
      <c r="I27" s="31">
        <v>28.33</v>
      </c>
      <c r="J27" s="32">
        <f t="shared" si="16"/>
        <v>-4.676985195154781</v>
      </c>
      <c r="K27" s="31">
        <v>26.31</v>
      </c>
      <c r="L27" s="32">
        <f t="shared" si="17"/>
        <v>-7.130250617719735</v>
      </c>
      <c r="M27" s="31">
        <v>23.53</v>
      </c>
      <c r="N27" s="32">
        <f t="shared" si="18"/>
        <v>-10.566324591410103</v>
      </c>
      <c r="O27" s="31">
        <v>21.41</v>
      </c>
      <c r="P27" s="32">
        <f t="shared" si="19"/>
        <v>-9.009774755631117</v>
      </c>
      <c r="Q27" s="32">
        <v>20.14</v>
      </c>
      <c r="R27" s="32">
        <f t="shared" si="20"/>
        <v>-5.931807566557678</v>
      </c>
      <c r="S27" s="31">
        <v>18.81</v>
      </c>
      <c r="T27" s="32">
        <f t="shared" si="21"/>
        <v>-6.60377358490567</v>
      </c>
      <c r="U27" s="31">
        <v>18.08</v>
      </c>
      <c r="V27" s="32">
        <f t="shared" si="22"/>
        <v>-3.880914407230196</v>
      </c>
      <c r="W27" s="31"/>
      <c r="X27" s="32"/>
      <c r="Y27" s="31"/>
      <c r="Z27" s="32"/>
      <c r="AA27" s="31"/>
      <c r="AB27" s="32"/>
    </row>
    <row r="28" spans="1:28" ht="18" customHeight="1">
      <c r="A28" s="27" t="s">
        <v>48</v>
      </c>
      <c r="B28" s="28" t="s">
        <v>44</v>
      </c>
      <c r="C28" s="29" t="s">
        <v>20</v>
      </c>
      <c r="D28" s="35">
        <v>54.99</v>
      </c>
      <c r="E28" s="35">
        <v>55.18</v>
      </c>
      <c r="F28" s="30">
        <f t="shared" si="7"/>
        <v>0.34551736679395706</v>
      </c>
      <c r="G28" s="31">
        <v>56.18</v>
      </c>
      <c r="H28" s="32">
        <f t="shared" si="8"/>
        <v>1.8122508155128614</v>
      </c>
      <c r="I28" s="31">
        <v>55.11</v>
      </c>
      <c r="J28" s="32">
        <f t="shared" si="16"/>
        <v>-1.9045923816304766</v>
      </c>
      <c r="K28" s="31">
        <v>55.56</v>
      </c>
      <c r="L28" s="32">
        <f t="shared" si="17"/>
        <v>0.816548720740351</v>
      </c>
      <c r="M28" s="31">
        <v>55.16</v>
      </c>
      <c r="N28" s="32">
        <f t="shared" si="18"/>
        <v>-0.719942404607643</v>
      </c>
      <c r="O28" s="31">
        <v>55.2</v>
      </c>
      <c r="P28" s="32">
        <f t="shared" si="19"/>
        <v>0.07251631617115617</v>
      </c>
      <c r="Q28" s="32">
        <v>55.2</v>
      </c>
      <c r="R28" s="32">
        <f t="shared" si="20"/>
        <v>0</v>
      </c>
      <c r="S28" s="31">
        <v>55.08</v>
      </c>
      <c r="T28" s="32">
        <f t="shared" si="21"/>
        <v>-0.21739130434783593</v>
      </c>
      <c r="U28" s="31">
        <v>54.98</v>
      </c>
      <c r="V28" s="32">
        <f t="shared" si="22"/>
        <v>-0.18155410312273856</v>
      </c>
      <c r="W28" s="31"/>
      <c r="X28" s="32"/>
      <c r="Y28" s="31"/>
      <c r="Z28" s="32"/>
      <c r="AA28" s="31"/>
      <c r="AB28" s="32"/>
    </row>
    <row r="29" spans="1:28" ht="18" customHeight="1">
      <c r="A29" s="27" t="s">
        <v>49</v>
      </c>
      <c r="B29" s="28" t="s">
        <v>44</v>
      </c>
      <c r="C29" s="29" t="s">
        <v>20</v>
      </c>
      <c r="D29" s="35">
        <v>58.04</v>
      </c>
      <c r="E29" s="35">
        <v>58.23</v>
      </c>
      <c r="F29" s="30">
        <f t="shared" si="7"/>
        <v>0.32736044107510853</v>
      </c>
      <c r="G29" s="31">
        <v>59.98</v>
      </c>
      <c r="H29" s="32">
        <f t="shared" si="8"/>
        <v>3.0053237162974478</v>
      </c>
      <c r="I29" s="31">
        <v>58.92</v>
      </c>
      <c r="J29" s="32">
        <f t="shared" si="16"/>
        <v>-1.767255751917296</v>
      </c>
      <c r="K29" s="31">
        <v>59</v>
      </c>
      <c r="L29" s="32">
        <f t="shared" si="17"/>
        <v>0.13577732518668117</v>
      </c>
      <c r="M29" s="31">
        <v>59.54</v>
      </c>
      <c r="N29" s="32">
        <f t="shared" si="18"/>
        <v>0.9152542372881323</v>
      </c>
      <c r="O29" s="31">
        <v>59.17</v>
      </c>
      <c r="P29" s="32">
        <f t="shared" si="19"/>
        <v>-0.6214309707759491</v>
      </c>
      <c r="Q29" s="32">
        <v>58.96</v>
      </c>
      <c r="R29" s="32">
        <f t="shared" si="20"/>
        <v>-0.35490958255872673</v>
      </c>
      <c r="S29" s="31">
        <v>59.1</v>
      </c>
      <c r="T29" s="32">
        <f t="shared" si="21"/>
        <v>0.23744911804612912</v>
      </c>
      <c r="U29" s="31">
        <v>59.32</v>
      </c>
      <c r="V29" s="32">
        <f t="shared" si="22"/>
        <v>0.37225042301183286</v>
      </c>
      <c r="W29" s="31"/>
      <c r="X29" s="32"/>
      <c r="Y29" s="31"/>
      <c r="Z29" s="32"/>
      <c r="AA29" s="31"/>
      <c r="AB29" s="32"/>
    </row>
    <row r="30" spans="1:28" ht="18" customHeight="1">
      <c r="A30" s="27" t="s">
        <v>50</v>
      </c>
      <c r="B30" s="28" t="s">
        <v>44</v>
      </c>
      <c r="C30" s="29" t="s">
        <v>20</v>
      </c>
      <c r="D30" s="35">
        <v>44.68</v>
      </c>
      <c r="E30" s="35">
        <v>45.44</v>
      </c>
      <c r="F30" s="30">
        <f t="shared" si="7"/>
        <v>1.7009847806624734</v>
      </c>
      <c r="G30" s="31">
        <v>47.76</v>
      </c>
      <c r="H30" s="32">
        <f t="shared" si="8"/>
        <v>5.1056338028169</v>
      </c>
      <c r="I30" s="31">
        <v>46.94</v>
      </c>
      <c r="J30" s="32">
        <f t="shared" si="16"/>
        <v>-1.716917922948069</v>
      </c>
      <c r="K30" s="31">
        <v>45.6</v>
      </c>
      <c r="L30" s="32">
        <f t="shared" si="17"/>
        <v>-2.8547081380485673</v>
      </c>
      <c r="M30" s="31">
        <v>45.78</v>
      </c>
      <c r="N30" s="32">
        <f t="shared" si="18"/>
        <v>0.39473684210526994</v>
      </c>
      <c r="O30" s="31">
        <v>45.54</v>
      </c>
      <c r="P30" s="32">
        <f t="shared" si="19"/>
        <v>-0.5242463958060384</v>
      </c>
      <c r="Q30" s="32">
        <v>45.53</v>
      </c>
      <c r="R30" s="32">
        <f t="shared" si="20"/>
        <v>-0.02195871761089263</v>
      </c>
      <c r="S30" s="31">
        <v>44.96</v>
      </c>
      <c r="T30" s="32">
        <f t="shared" si="21"/>
        <v>-1.2519218097957419</v>
      </c>
      <c r="U30" s="31">
        <v>44.67</v>
      </c>
      <c r="V30" s="32">
        <f t="shared" si="22"/>
        <v>-0.6450177935943047</v>
      </c>
      <c r="W30" s="31"/>
      <c r="X30" s="32"/>
      <c r="Y30" s="31"/>
      <c r="Z30" s="32"/>
      <c r="AA30" s="31"/>
      <c r="AB30" s="32"/>
    </row>
    <row r="31" spans="1:28" ht="18" customHeight="1">
      <c r="A31" s="27" t="s">
        <v>51</v>
      </c>
      <c r="B31" s="28" t="s">
        <v>44</v>
      </c>
      <c r="C31" s="29" t="s">
        <v>20</v>
      </c>
      <c r="D31" s="35">
        <v>43.23</v>
      </c>
      <c r="E31" s="35">
        <v>43.22</v>
      </c>
      <c r="F31" s="30">
        <f t="shared" si="7"/>
        <v>-0.023132084200783165</v>
      </c>
      <c r="G31" s="31">
        <v>44.02</v>
      </c>
      <c r="H31" s="32">
        <f t="shared" si="8"/>
        <v>1.8509949097640144</v>
      </c>
      <c r="I31" s="31">
        <v>43.43</v>
      </c>
      <c r="J31" s="32">
        <f t="shared" si="16"/>
        <v>-1.3402998636983243</v>
      </c>
      <c r="K31" s="31">
        <v>47.11</v>
      </c>
      <c r="L31" s="32">
        <f aca="true" t="shared" si="23" ref="L31:P31">(K31/46.37-1)*100</f>
        <v>1.5958593918481867</v>
      </c>
      <c r="M31" s="31">
        <v>47.79</v>
      </c>
      <c r="N31" s="32">
        <f t="shared" si="23"/>
        <v>3.0623247789519192</v>
      </c>
      <c r="O31" s="31">
        <v>46</v>
      </c>
      <c r="P31" s="32">
        <f t="shared" si="23"/>
        <v>-0.7979296959240822</v>
      </c>
      <c r="Q31" s="32">
        <v>45.98</v>
      </c>
      <c r="R31" s="32">
        <f aca="true" t="shared" si="24" ref="R31:V31">(Q31/46.37-1)*100</f>
        <v>-0.8410610308389077</v>
      </c>
      <c r="S31" s="31">
        <v>45.76</v>
      </c>
      <c r="T31" s="32">
        <f t="shared" si="24"/>
        <v>-1.3155057149018767</v>
      </c>
      <c r="U31" s="31">
        <v>46</v>
      </c>
      <c r="V31" s="32">
        <f t="shared" si="24"/>
        <v>-0.7979296959240822</v>
      </c>
      <c r="W31" s="31"/>
      <c r="X31" s="32"/>
      <c r="Y31" s="31"/>
      <c r="Z31" s="32"/>
      <c r="AA31" s="31"/>
      <c r="AB31" s="32"/>
    </row>
    <row r="32" spans="1:28" ht="18" customHeight="1">
      <c r="A32" s="21" t="s">
        <v>52</v>
      </c>
      <c r="B32" s="33"/>
      <c r="C32" s="34"/>
      <c r="D32" s="35"/>
      <c r="E32" s="35"/>
      <c r="F32" s="30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2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</row>
    <row r="33" spans="1:28" ht="18" customHeight="1">
      <c r="A33" s="27" t="s">
        <v>53</v>
      </c>
      <c r="B33" s="28" t="s">
        <v>54</v>
      </c>
      <c r="C33" s="29" t="s">
        <v>20</v>
      </c>
      <c r="D33" s="35">
        <v>19.17</v>
      </c>
      <c r="E33" s="35">
        <v>19.27</v>
      </c>
      <c r="F33" s="30">
        <f t="shared" si="7"/>
        <v>0.5216484089723306</v>
      </c>
      <c r="G33" s="31">
        <v>19.48</v>
      </c>
      <c r="H33" s="32">
        <f t="shared" si="8"/>
        <v>1.089776855215363</v>
      </c>
      <c r="I33" s="31">
        <v>19.4</v>
      </c>
      <c r="J33" s="32">
        <f aca="true" t="shared" si="25" ref="J33:J39">(I33/G33-1)*100</f>
        <v>-0.4106776180698213</v>
      </c>
      <c r="K33" s="31">
        <v>19.24</v>
      </c>
      <c r="L33" s="32">
        <f aca="true" t="shared" si="26" ref="L33:L39">(K33/I33-1)*100</f>
        <v>-0.8247422680412342</v>
      </c>
      <c r="M33" s="31">
        <v>19.56</v>
      </c>
      <c r="N33" s="32">
        <f aca="true" t="shared" si="27" ref="N33:N39">(M33/K33-1)*100</f>
        <v>1.6632016632016633</v>
      </c>
      <c r="O33" s="31">
        <v>19.64</v>
      </c>
      <c r="P33" s="32">
        <f aca="true" t="shared" si="28" ref="P33:P39">(O33/M33-1)*100</f>
        <v>0.4089979550102374</v>
      </c>
      <c r="Q33" s="32">
        <v>19.38</v>
      </c>
      <c r="R33" s="32">
        <f aca="true" t="shared" si="29" ref="R33:R39">(Q33/O33-1)*100</f>
        <v>-1.3238289205702691</v>
      </c>
      <c r="S33" s="31">
        <v>19.43</v>
      </c>
      <c r="T33" s="32">
        <f aca="true" t="shared" si="30" ref="T33:T39">(S33/Q33-1)*100</f>
        <v>0.25799793601650745</v>
      </c>
      <c r="U33" s="31">
        <v>19.49</v>
      </c>
      <c r="V33" s="32">
        <f aca="true" t="shared" si="31" ref="V33:V39">(U33/S33-1)*100</f>
        <v>0.30880082346884663</v>
      </c>
      <c r="W33" s="31"/>
      <c r="X33" s="32"/>
      <c r="Y33" s="31"/>
      <c r="Z33" s="32"/>
      <c r="AA33" s="31"/>
      <c r="AB33" s="32"/>
    </row>
    <row r="34" spans="1:28" ht="18" customHeight="1">
      <c r="A34" s="27" t="s">
        <v>55</v>
      </c>
      <c r="B34" s="28" t="s">
        <v>44</v>
      </c>
      <c r="C34" s="29" t="s">
        <v>20</v>
      </c>
      <c r="D34" s="35">
        <v>14.75</v>
      </c>
      <c r="E34" s="35">
        <v>14.75</v>
      </c>
      <c r="F34" s="30">
        <f t="shared" si="7"/>
        <v>0</v>
      </c>
      <c r="G34" s="31">
        <v>15.01</v>
      </c>
      <c r="H34" s="32">
        <f t="shared" si="8"/>
        <v>1.762711864406774</v>
      </c>
      <c r="I34" s="31">
        <v>14.96</v>
      </c>
      <c r="J34" s="32">
        <f t="shared" si="25"/>
        <v>-0.3331112591605567</v>
      </c>
      <c r="K34" s="31">
        <v>14.91</v>
      </c>
      <c r="L34" s="32">
        <f t="shared" si="26"/>
        <v>-0.33422459893048817</v>
      </c>
      <c r="M34" s="31">
        <v>15</v>
      </c>
      <c r="N34" s="32">
        <f t="shared" si="27"/>
        <v>0.6036217303822866</v>
      </c>
      <c r="O34" s="31">
        <v>15.18</v>
      </c>
      <c r="P34" s="32">
        <f t="shared" si="28"/>
        <v>1.200000000000001</v>
      </c>
      <c r="Q34" s="32">
        <v>15.03</v>
      </c>
      <c r="R34" s="32">
        <f t="shared" si="29"/>
        <v>-0.988142292490124</v>
      </c>
      <c r="S34" s="31">
        <v>15.07</v>
      </c>
      <c r="T34" s="32">
        <f t="shared" si="30"/>
        <v>0.26613439787093185</v>
      </c>
      <c r="U34" s="31">
        <v>15.21</v>
      </c>
      <c r="V34" s="32">
        <f t="shared" si="31"/>
        <v>0.928998009289983</v>
      </c>
      <c r="W34" s="31"/>
      <c r="X34" s="32"/>
      <c r="Y34" s="31"/>
      <c r="Z34" s="32"/>
      <c r="AA34" s="31"/>
      <c r="AB34" s="32"/>
    </row>
    <row r="35" spans="1:28" ht="18" customHeight="1">
      <c r="A35" s="21" t="s">
        <v>56</v>
      </c>
      <c r="B35" s="33"/>
      <c r="C35" s="34"/>
      <c r="D35" s="35"/>
      <c r="E35" s="35"/>
      <c r="F35" s="30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2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</row>
    <row r="36" spans="1:28" ht="18" customHeight="1">
      <c r="A36" s="27" t="s">
        <v>57</v>
      </c>
      <c r="B36" s="28" t="s">
        <v>58</v>
      </c>
      <c r="C36" s="29" t="s">
        <v>20</v>
      </c>
      <c r="D36" s="35">
        <v>5.84</v>
      </c>
      <c r="E36" s="35">
        <v>6.08</v>
      </c>
      <c r="F36" s="30">
        <f t="shared" si="7"/>
        <v>4.109589041095885</v>
      </c>
      <c r="G36" s="31">
        <v>6.57</v>
      </c>
      <c r="H36" s="32">
        <f t="shared" si="8"/>
        <v>8.059210526315796</v>
      </c>
      <c r="I36" s="31">
        <v>6.42</v>
      </c>
      <c r="J36" s="32">
        <f t="shared" si="25"/>
        <v>-2.2831050228310557</v>
      </c>
      <c r="K36" s="31">
        <v>6.21</v>
      </c>
      <c r="L36" s="32">
        <f t="shared" si="26"/>
        <v>-3.2710280373831724</v>
      </c>
      <c r="M36" s="31">
        <v>6.33</v>
      </c>
      <c r="N36" s="32">
        <f t="shared" si="27"/>
        <v>1.9323671497584627</v>
      </c>
      <c r="O36" s="31">
        <v>6.32</v>
      </c>
      <c r="P36" s="32">
        <f t="shared" si="28"/>
        <v>-0.15797788309636074</v>
      </c>
      <c r="Q36" s="32">
        <v>6.31</v>
      </c>
      <c r="R36" s="32">
        <f t="shared" si="29"/>
        <v>-0.15822784810127777</v>
      </c>
      <c r="S36" s="31">
        <v>6.43</v>
      </c>
      <c r="T36" s="32">
        <f t="shared" si="30"/>
        <v>1.9017432646592836</v>
      </c>
      <c r="U36" s="31">
        <v>6.49</v>
      </c>
      <c r="V36" s="32">
        <f t="shared" si="31"/>
        <v>0.9331259720062324</v>
      </c>
      <c r="W36" s="31"/>
      <c r="X36" s="32"/>
      <c r="Y36" s="31"/>
      <c r="Z36" s="32"/>
      <c r="AA36" s="31"/>
      <c r="AB36" s="32"/>
    </row>
    <row r="37" spans="1:28" ht="18" customHeight="1">
      <c r="A37" s="27" t="s">
        <v>59</v>
      </c>
      <c r="B37" s="28" t="s">
        <v>58</v>
      </c>
      <c r="C37" s="29" t="s">
        <v>20</v>
      </c>
      <c r="D37" s="35">
        <v>5.43</v>
      </c>
      <c r="E37" s="35">
        <v>5.71</v>
      </c>
      <c r="F37" s="30">
        <f t="shared" si="7"/>
        <v>5.156537753222845</v>
      </c>
      <c r="G37" s="31">
        <v>6.04</v>
      </c>
      <c r="H37" s="32">
        <f t="shared" si="8"/>
        <v>5.779334500875666</v>
      </c>
      <c r="I37" s="31">
        <v>5.91</v>
      </c>
      <c r="J37" s="32">
        <f t="shared" si="25"/>
        <v>-2.1523178807946963</v>
      </c>
      <c r="K37" s="31">
        <v>5.76</v>
      </c>
      <c r="L37" s="32">
        <f t="shared" si="26"/>
        <v>-2.5380710659898553</v>
      </c>
      <c r="M37" s="31">
        <v>5.86</v>
      </c>
      <c r="N37" s="32">
        <f t="shared" si="27"/>
        <v>1.736111111111116</v>
      </c>
      <c r="O37" s="31">
        <v>5.93</v>
      </c>
      <c r="P37" s="32">
        <f t="shared" si="28"/>
        <v>1.1945392491467421</v>
      </c>
      <c r="Q37" s="32">
        <v>5.91</v>
      </c>
      <c r="R37" s="32">
        <f t="shared" si="29"/>
        <v>-0.3372681281618828</v>
      </c>
      <c r="S37" s="31">
        <v>6.11</v>
      </c>
      <c r="T37" s="32">
        <f t="shared" si="30"/>
        <v>3.384094754653133</v>
      </c>
      <c r="U37" s="31">
        <v>6.18</v>
      </c>
      <c r="V37" s="32">
        <f t="shared" si="31"/>
        <v>1.1456628477904962</v>
      </c>
      <c r="W37" s="31"/>
      <c r="X37" s="32"/>
      <c r="Y37" s="31"/>
      <c r="Z37" s="32"/>
      <c r="AA37" s="31"/>
      <c r="AB37" s="32"/>
    </row>
    <row r="38" spans="1:28" ht="18" customHeight="1">
      <c r="A38" s="27" t="s">
        <v>60</v>
      </c>
      <c r="B38" s="28" t="s">
        <v>61</v>
      </c>
      <c r="C38" s="29" t="s">
        <v>20</v>
      </c>
      <c r="D38" s="35">
        <v>8.05</v>
      </c>
      <c r="E38" s="35">
        <v>8.11</v>
      </c>
      <c r="F38" s="30">
        <f t="shared" si="7"/>
        <v>0.7453416149068248</v>
      </c>
      <c r="G38" s="31">
        <v>8.25</v>
      </c>
      <c r="H38" s="32">
        <f t="shared" si="8"/>
        <v>1.7262638717632672</v>
      </c>
      <c r="I38" s="31">
        <v>8.23</v>
      </c>
      <c r="J38" s="32">
        <f t="shared" si="25"/>
        <v>-0.24242424242423288</v>
      </c>
      <c r="K38" s="31">
        <v>8.2</v>
      </c>
      <c r="L38" s="32">
        <f t="shared" si="26"/>
        <v>-0.36452004860269005</v>
      </c>
      <c r="M38" s="31">
        <v>8.24</v>
      </c>
      <c r="N38" s="32">
        <f t="shared" si="27"/>
        <v>0.4878048780487809</v>
      </c>
      <c r="O38" s="31">
        <v>8.1</v>
      </c>
      <c r="P38" s="32">
        <f t="shared" si="28"/>
        <v>-1.6990291262136026</v>
      </c>
      <c r="Q38" s="32">
        <v>8.11</v>
      </c>
      <c r="R38" s="32">
        <f t="shared" si="29"/>
        <v>0.12345679012344402</v>
      </c>
      <c r="S38" s="31">
        <v>8.23</v>
      </c>
      <c r="T38" s="32">
        <f t="shared" si="30"/>
        <v>1.4796547472256671</v>
      </c>
      <c r="U38" s="31">
        <v>8.34</v>
      </c>
      <c r="V38" s="32">
        <f t="shared" si="31"/>
        <v>1.3365735115431265</v>
      </c>
      <c r="W38" s="31"/>
      <c r="X38" s="32"/>
      <c r="Y38" s="31"/>
      <c r="Z38" s="32"/>
      <c r="AA38" s="31"/>
      <c r="AB38" s="32"/>
    </row>
    <row r="39" spans="1:28" ht="18" customHeight="1">
      <c r="A39" s="27" t="s">
        <v>62</v>
      </c>
      <c r="B39" s="28" t="s">
        <v>58</v>
      </c>
      <c r="C39" s="29" t="s">
        <v>20</v>
      </c>
      <c r="D39" s="35">
        <v>6.85</v>
      </c>
      <c r="E39" s="35">
        <v>6.94</v>
      </c>
      <c r="F39" s="30">
        <f t="shared" si="7"/>
        <v>1.3138686131386912</v>
      </c>
      <c r="G39" s="31">
        <v>7.13</v>
      </c>
      <c r="H39" s="32">
        <f t="shared" si="8"/>
        <v>2.737752161383278</v>
      </c>
      <c r="I39" s="31">
        <v>7.16</v>
      </c>
      <c r="J39" s="32">
        <f t="shared" si="25"/>
        <v>0.42075736325386526</v>
      </c>
      <c r="K39" s="31">
        <v>7.12</v>
      </c>
      <c r="L39" s="32">
        <f t="shared" si="26"/>
        <v>-0.5586592178770999</v>
      </c>
      <c r="M39" s="31">
        <v>7.26</v>
      </c>
      <c r="N39" s="32">
        <f t="shared" si="27"/>
        <v>1.96629213483146</v>
      </c>
      <c r="O39" s="31">
        <v>7.32</v>
      </c>
      <c r="P39" s="32">
        <f t="shared" si="28"/>
        <v>0.8264462809917328</v>
      </c>
      <c r="Q39" s="32">
        <v>7.31</v>
      </c>
      <c r="R39" s="32">
        <f t="shared" si="29"/>
        <v>-0.1366120218579292</v>
      </c>
      <c r="S39" s="31">
        <v>7.47</v>
      </c>
      <c r="T39" s="32">
        <f t="shared" si="30"/>
        <v>2.188782489740082</v>
      </c>
      <c r="U39" s="31">
        <v>7.48</v>
      </c>
      <c r="V39" s="32">
        <f t="shared" si="31"/>
        <v>0.1338688085676054</v>
      </c>
      <c r="W39" s="31"/>
      <c r="X39" s="32"/>
      <c r="Y39" s="31"/>
      <c r="Z39" s="32"/>
      <c r="AA39" s="31"/>
      <c r="AB39" s="32"/>
    </row>
    <row r="40" spans="1:28" ht="18" customHeight="1">
      <c r="A40" s="21" t="s">
        <v>63</v>
      </c>
      <c r="B40" s="33"/>
      <c r="C40" s="34"/>
      <c r="D40" s="35"/>
      <c r="E40" s="35"/>
      <c r="F40" s="30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2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</row>
    <row r="41" spans="1:28" ht="18" customHeight="1">
      <c r="A41" s="27" t="s">
        <v>64</v>
      </c>
      <c r="B41" s="28" t="s">
        <v>65</v>
      </c>
      <c r="C41" s="29" t="s">
        <v>20</v>
      </c>
      <c r="D41" s="35">
        <v>3.85</v>
      </c>
      <c r="E41" s="35">
        <v>3.91</v>
      </c>
      <c r="F41" s="30">
        <f aca="true" t="shared" si="32" ref="F40:F71">(E41/D41-1)*100</f>
        <v>1.558441558441559</v>
      </c>
      <c r="G41" s="31">
        <v>3.17</v>
      </c>
      <c r="H41" s="32">
        <f aca="true" t="shared" si="33" ref="H40:H71">(G41/E41-1)*100</f>
        <v>-18.92583120204604</v>
      </c>
      <c r="I41" s="31">
        <v>3.28</v>
      </c>
      <c r="J41" s="32">
        <f aca="true" t="shared" si="34" ref="J41:J70">(I41/G41-1)*100</f>
        <v>3.4700315457413256</v>
      </c>
      <c r="K41" s="31">
        <v>3.52</v>
      </c>
      <c r="L41" s="32">
        <f aca="true" t="shared" si="35" ref="L41:L70">(K41/I41-1)*100</f>
        <v>7.317073170731714</v>
      </c>
      <c r="M41" s="31">
        <v>3.44</v>
      </c>
      <c r="N41" s="32">
        <f aca="true" t="shared" si="36" ref="N41:N70">(M41/K41-1)*100</f>
        <v>-2.2727272727272707</v>
      </c>
      <c r="O41" s="31">
        <v>3.64</v>
      </c>
      <c r="P41" s="32">
        <f aca="true" t="shared" si="37" ref="P41:P70">(O41/M41-1)*100</f>
        <v>5.813953488372103</v>
      </c>
      <c r="Q41" s="32">
        <v>4.2</v>
      </c>
      <c r="R41" s="32">
        <f aca="true" t="shared" si="38" ref="R41:R70">(Q41/O41-1)*100</f>
        <v>15.384615384615397</v>
      </c>
      <c r="S41" s="31">
        <v>4.23</v>
      </c>
      <c r="T41" s="32">
        <f aca="true" t="shared" si="39" ref="T41:T70">(S41/Q41-1)*100</f>
        <v>0.7142857142857117</v>
      </c>
      <c r="U41" s="31">
        <v>4.58</v>
      </c>
      <c r="V41" s="32">
        <f aca="true" t="shared" si="40" ref="V41:V70">(U41/S41-1)*100</f>
        <v>8.274231678486998</v>
      </c>
      <c r="W41" s="31"/>
      <c r="X41" s="32"/>
      <c r="Y41" s="31"/>
      <c r="Z41" s="32"/>
      <c r="AA41" s="31"/>
      <c r="AB41" s="32"/>
    </row>
    <row r="42" spans="1:28" ht="18" customHeight="1">
      <c r="A42" s="27" t="s">
        <v>66</v>
      </c>
      <c r="B42" s="28" t="s">
        <v>65</v>
      </c>
      <c r="C42" s="29" t="s">
        <v>20</v>
      </c>
      <c r="D42" s="35">
        <v>4.31</v>
      </c>
      <c r="E42" s="35">
        <v>4.53</v>
      </c>
      <c r="F42" s="30">
        <f t="shared" si="32"/>
        <v>5.104408352668233</v>
      </c>
      <c r="G42" s="31">
        <v>3.97</v>
      </c>
      <c r="H42" s="32">
        <f t="shared" si="33"/>
        <v>-12.362030905077258</v>
      </c>
      <c r="I42" s="31">
        <v>4.14</v>
      </c>
      <c r="J42" s="32">
        <f t="shared" si="34"/>
        <v>4.282115869017611</v>
      </c>
      <c r="K42" s="31">
        <v>4.19</v>
      </c>
      <c r="L42" s="32">
        <f t="shared" si="35"/>
        <v>1.2077294685990614</v>
      </c>
      <c r="M42" s="31">
        <v>4.06</v>
      </c>
      <c r="N42" s="32">
        <f t="shared" si="36"/>
        <v>-3.1026252983293756</v>
      </c>
      <c r="O42" s="31">
        <v>4.24</v>
      </c>
      <c r="P42" s="32">
        <f t="shared" si="37"/>
        <v>4.4334975369458185</v>
      </c>
      <c r="Q42" s="32">
        <v>4.45</v>
      </c>
      <c r="R42" s="32">
        <f t="shared" si="38"/>
        <v>4.952830188679247</v>
      </c>
      <c r="S42" s="31">
        <v>4.75</v>
      </c>
      <c r="T42" s="32">
        <f t="shared" si="39"/>
        <v>6.741573033707859</v>
      </c>
      <c r="U42" s="31">
        <v>4.85</v>
      </c>
      <c r="V42" s="32">
        <f t="shared" si="40"/>
        <v>2.105263157894721</v>
      </c>
      <c r="W42" s="31"/>
      <c r="X42" s="32"/>
      <c r="Y42" s="31"/>
      <c r="Z42" s="32"/>
      <c r="AA42" s="31"/>
      <c r="AB42" s="32"/>
    </row>
    <row r="43" spans="1:28" ht="18" customHeight="1">
      <c r="A43" s="27" t="s">
        <v>67</v>
      </c>
      <c r="B43" s="28" t="s">
        <v>65</v>
      </c>
      <c r="C43" s="29" t="s">
        <v>20</v>
      </c>
      <c r="D43" s="35">
        <v>3.52</v>
      </c>
      <c r="E43" s="35">
        <v>3.69</v>
      </c>
      <c r="F43" s="30">
        <f t="shared" si="32"/>
        <v>4.829545454545459</v>
      </c>
      <c r="G43" s="31">
        <v>3.41</v>
      </c>
      <c r="H43" s="32">
        <f t="shared" si="33"/>
        <v>-7.5880758807588045</v>
      </c>
      <c r="I43" s="31">
        <v>3.66</v>
      </c>
      <c r="J43" s="32">
        <f t="shared" si="34"/>
        <v>7.331378299120228</v>
      </c>
      <c r="K43" s="31">
        <v>3.64</v>
      </c>
      <c r="L43" s="32">
        <f t="shared" si="35"/>
        <v>-0.5464480874316946</v>
      </c>
      <c r="M43" s="31">
        <v>3.46</v>
      </c>
      <c r="N43" s="32">
        <f t="shared" si="36"/>
        <v>-4.94505494505495</v>
      </c>
      <c r="O43" s="31">
        <v>3.55</v>
      </c>
      <c r="P43" s="32">
        <f t="shared" si="37"/>
        <v>2.6011560693641522</v>
      </c>
      <c r="Q43" s="32">
        <v>3.65</v>
      </c>
      <c r="R43" s="32">
        <f t="shared" si="38"/>
        <v>2.8169014084507005</v>
      </c>
      <c r="S43" s="31">
        <v>3.72</v>
      </c>
      <c r="T43" s="32">
        <f t="shared" si="39"/>
        <v>1.9178082191780854</v>
      </c>
      <c r="U43" s="31">
        <v>3.83</v>
      </c>
      <c r="V43" s="32">
        <f t="shared" si="40"/>
        <v>2.9569892473118253</v>
      </c>
      <c r="W43" s="31"/>
      <c r="X43" s="32"/>
      <c r="Y43" s="31"/>
      <c r="Z43" s="32"/>
      <c r="AA43" s="31"/>
      <c r="AB43" s="32"/>
    </row>
    <row r="44" spans="1:28" ht="18" customHeight="1">
      <c r="A44" s="27" t="s">
        <v>68</v>
      </c>
      <c r="B44" s="28" t="s">
        <v>65</v>
      </c>
      <c r="C44" s="29" t="s">
        <v>20</v>
      </c>
      <c r="D44" s="35">
        <v>3.58</v>
      </c>
      <c r="E44" s="35">
        <v>4.11</v>
      </c>
      <c r="F44" s="30">
        <f t="shared" si="32"/>
        <v>14.804469273743015</v>
      </c>
      <c r="G44" s="31">
        <v>4.55</v>
      </c>
      <c r="H44" s="32">
        <f t="shared" si="33"/>
        <v>10.705596107055948</v>
      </c>
      <c r="I44" s="31">
        <v>4.62</v>
      </c>
      <c r="J44" s="32">
        <f t="shared" si="34"/>
        <v>1.5384615384615552</v>
      </c>
      <c r="K44" s="31">
        <v>3.7</v>
      </c>
      <c r="L44" s="32">
        <f t="shared" si="35"/>
        <v>-19.913419913419915</v>
      </c>
      <c r="M44" s="31">
        <v>2.93</v>
      </c>
      <c r="N44" s="32">
        <f t="shared" si="36"/>
        <v>-20.81081081081081</v>
      </c>
      <c r="O44" s="31">
        <v>2.8</v>
      </c>
      <c r="P44" s="32">
        <f t="shared" si="37"/>
        <v>-4.436860068259396</v>
      </c>
      <c r="Q44" s="32">
        <v>2.92</v>
      </c>
      <c r="R44" s="32">
        <f t="shared" si="38"/>
        <v>4.285714285714293</v>
      </c>
      <c r="S44" s="31">
        <v>3.2</v>
      </c>
      <c r="T44" s="32">
        <f t="shared" si="39"/>
        <v>9.589041095890426</v>
      </c>
      <c r="U44" s="31">
        <v>3.29</v>
      </c>
      <c r="V44" s="32">
        <f t="shared" si="40"/>
        <v>2.8124999999999956</v>
      </c>
      <c r="W44" s="31"/>
      <c r="X44" s="32"/>
      <c r="Y44" s="31"/>
      <c r="Z44" s="32"/>
      <c r="AA44" s="31"/>
      <c r="AB44" s="32"/>
    </row>
    <row r="45" spans="1:28" ht="18" customHeight="1">
      <c r="A45" s="27" t="s">
        <v>69</v>
      </c>
      <c r="B45" s="28" t="s">
        <v>65</v>
      </c>
      <c r="C45" s="29" t="s">
        <v>20</v>
      </c>
      <c r="D45" s="35">
        <v>3.47</v>
      </c>
      <c r="E45" s="35">
        <v>3.76</v>
      </c>
      <c r="F45" s="30">
        <f t="shared" si="32"/>
        <v>8.35734870317002</v>
      </c>
      <c r="G45" s="31">
        <v>3.66</v>
      </c>
      <c r="H45" s="32">
        <f t="shared" si="33"/>
        <v>-2.659574468085102</v>
      </c>
      <c r="I45" s="31">
        <v>3.57</v>
      </c>
      <c r="J45" s="32">
        <f t="shared" si="34"/>
        <v>-2.4590163934426257</v>
      </c>
      <c r="K45" s="31">
        <v>3.49</v>
      </c>
      <c r="L45" s="32">
        <f t="shared" si="35"/>
        <v>-2.2408963585434094</v>
      </c>
      <c r="M45" s="31">
        <v>3.42</v>
      </c>
      <c r="N45" s="32">
        <f t="shared" si="36"/>
        <v>-2.005730659025795</v>
      </c>
      <c r="O45" s="31">
        <v>3.42</v>
      </c>
      <c r="P45" s="32">
        <f t="shared" si="37"/>
        <v>0</v>
      </c>
      <c r="Q45" s="32">
        <v>3.49</v>
      </c>
      <c r="R45" s="32">
        <f t="shared" si="38"/>
        <v>2.046783625731008</v>
      </c>
      <c r="S45" s="31">
        <v>3.69</v>
      </c>
      <c r="T45" s="32">
        <f t="shared" si="39"/>
        <v>5.730659025787954</v>
      </c>
      <c r="U45" s="31">
        <v>3.84</v>
      </c>
      <c r="V45" s="32">
        <f t="shared" si="40"/>
        <v>4.065040650406493</v>
      </c>
      <c r="W45" s="31"/>
      <c r="X45" s="32"/>
      <c r="Y45" s="31"/>
      <c r="Z45" s="32"/>
      <c r="AA45" s="31"/>
      <c r="AB45" s="32"/>
    </row>
    <row r="46" spans="1:28" ht="18" customHeight="1">
      <c r="A46" s="27" t="s">
        <v>70</v>
      </c>
      <c r="B46" s="28" t="s">
        <v>65</v>
      </c>
      <c r="C46" s="29" t="s">
        <v>20</v>
      </c>
      <c r="D46" s="35">
        <v>5.14</v>
      </c>
      <c r="E46" s="35">
        <v>5.17</v>
      </c>
      <c r="F46" s="30">
        <f t="shared" si="32"/>
        <v>0.5836575875486361</v>
      </c>
      <c r="G46" s="31">
        <v>4.7</v>
      </c>
      <c r="H46" s="32">
        <f t="shared" si="33"/>
        <v>-9.090909090909083</v>
      </c>
      <c r="I46" s="31">
        <v>4.96</v>
      </c>
      <c r="J46" s="32">
        <f t="shared" si="34"/>
        <v>5.531914893617018</v>
      </c>
      <c r="K46" s="31">
        <v>4.83</v>
      </c>
      <c r="L46" s="32">
        <f t="shared" si="35"/>
        <v>-2.620967741935487</v>
      </c>
      <c r="M46" s="31">
        <v>4.82</v>
      </c>
      <c r="N46" s="32">
        <f t="shared" si="36"/>
        <v>-0.20703933747411307</v>
      </c>
      <c r="O46" s="31">
        <v>4.68</v>
      </c>
      <c r="P46" s="32">
        <f t="shared" si="37"/>
        <v>-2.904564315352709</v>
      </c>
      <c r="Q46" s="32">
        <v>5.03</v>
      </c>
      <c r="R46" s="32">
        <f t="shared" si="38"/>
        <v>7.4786324786324965</v>
      </c>
      <c r="S46" s="31">
        <v>5.36</v>
      </c>
      <c r="T46" s="32">
        <f t="shared" si="39"/>
        <v>6.5606361829025905</v>
      </c>
      <c r="U46" s="31">
        <v>5.37</v>
      </c>
      <c r="V46" s="32">
        <f t="shared" si="40"/>
        <v>0.1865671641791078</v>
      </c>
      <c r="W46" s="31"/>
      <c r="X46" s="32"/>
      <c r="Y46" s="31"/>
      <c r="Z46" s="32"/>
      <c r="AA46" s="31"/>
      <c r="AB46" s="32"/>
    </row>
    <row r="47" spans="1:28" ht="18" customHeight="1">
      <c r="A47" s="27" t="s">
        <v>71</v>
      </c>
      <c r="B47" s="28" t="s">
        <v>65</v>
      </c>
      <c r="C47" s="29" t="s">
        <v>20</v>
      </c>
      <c r="D47" s="35">
        <v>4.48</v>
      </c>
      <c r="E47" s="35">
        <v>4.99</v>
      </c>
      <c r="F47" s="30">
        <f t="shared" si="32"/>
        <v>11.383928571428559</v>
      </c>
      <c r="G47" s="31">
        <v>4.57</v>
      </c>
      <c r="H47" s="32">
        <f t="shared" si="33"/>
        <v>-8.416833667334666</v>
      </c>
      <c r="I47" s="31">
        <v>4.21</v>
      </c>
      <c r="J47" s="32">
        <f t="shared" si="34"/>
        <v>-7.877461706783373</v>
      </c>
      <c r="K47" s="31">
        <v>4.09</v>
      </c>
      <c r="L47" s="32">
        <f t="shared" si="35"/>
        <v>-2.8503562945368155</v>
      </c>
      <c r="M47" s="31">
        <v>4.34</v>
      </c>
      <c r="N47" s="32">
        <f t="shared" si="36"/>
        <v>6.112469437652801</v>
      </c>
      <c r="O47" s="31">
        <v>4.58</v>
      </c>
      <c r="P47" s="32">
        <f t="shared" si="37"/>
        <v>5.5299539170506895</v>
      </c>
      <c r="Q47" s="32">
        <v>4.54</v>
      </c>
      <c r="R47" s="32">
        <f t="shared" si="38"/>
        <v>-0.8733624454148492</v>
      </c>
      <c r="S47" s="31">
        <v>4.68</v>
      </c>
      <c r="T47" s="32">
        <f t="shared" si="39"/>
        <v>3.083700440528636</v>
      </c>
      <c r="U47" s="31">
        <v>4.66</v>
      </c>
      <c r="V47" s="32">
        <f t="shared" si="40"/>
        <v>-0.42735042735041473</v>
      </c>
      <c r="W47" s="31"/>
      <c r="X47" s="32"/>
      <c r="Y47" s="31"/>
      <c r="Z47" s="32"/>
      <c r="AA47" s="31"/>
      <c r="AB47" s="32"/>
    </row>
    <row r="48" spans="1:28" ht="18" customHeight="1">
      <c r="A48" s="27" t="s">
        <v>72</v>
      </c>
      <c r="B48" s="28" t="s">
        <v>65</v>
      </c>
      <c r="C48" s="29" t="s">
        <v>20</v>
      </c>
      <c r="D48" s="35">
        <v>3.58</v>
      </c>
      <c r="E48" s="35">
        <v>3.88</v>
      </c>
      <c r="F48" s="30">
        <f t="shared" si="32"/>
        <v>8.37988826815641</v>
      </c>
      <c r="G48" s="31">
        <v>3.04</v>
      </c>
      <c r="H48" s="32">
        <f t="shared" si="33"/>
        <v>-21.649484536082475</v>
      </c>
      <c r="I48" s="31">
        <v>2.8</v>
      </c>
      <c r="J48" s="32">
        <f t="shared" si="34"/>
        <v>-7.8947368421052655</v>
      </c>
      <c r="K48" s="31">
        <v>2.91</v>
      </c>
      <c r="L48" s="32">
        <f t="shared" si="35"/>
        <v>3.928571428571437</v>
      </c>
      <c r="M48" s="31">
        <v>3.04</v>
      </c>
      <c r="N48" s="32">
        <f t="shared" si="36"/>
        <v>4.467353951890041</v>
      </c>
      <c r="O48" s="31">
        <v>3.24</v>
      </c>
      <c r="P48" s="32">
        <f t="shared" si="37"/>
        <v>6.578947368421062</v>
      </c>
      <c r="Q48" s="32">
        <v>3.37</v>
      </c>
      <c r="R48" s="32">
        <f t="shared" si="38"/>
        <v>4.012345679012341</v>
      </c>
      <c r="S48" s="31">
        <v>3.66</v>
      </c>
      <c r="T48" s="32">
        <f t="shared" si="39"/>
        <v>8.605341246290799</v>
      </c>
      <c r="U48" s="31">
        <v>3.77</v>
      </c>
      <c r="V48" s="32">
        <f t="shared" si="40"/>
        <v>3.005464480874309</v>
      </c>
      <c r="W48" s="31"/>
      <c r="X48" s="32"/>
      <c r="Y48" s="31"/>
      <c r="Z48" s="32"/>
      <c r="AA48" s="31"/>
      <c r="AB48" s="32"/>
    </row>
    <row r="49" spans="1:28" ht="18" customHeight="1">
      <c r="A49" s="27" t="s">
        <v>73</v>
      </c>
      <c r="B49" s="28" t="s">
        <v>65</v>
      </c>
      <c r="C49" s="29" t="s">
        <v>20</v>
      </c>
      <c r="D49" s="35">
        <v>2.72</v>
      </c>
      <c r="E49" s="35">
        <v>2.85</v>
      </c>
      <c r="F49" s="30">
        <f t="shared" si="32"/>
        <v>4.779411764705888</v>
      </c>
      <c r="G49" s="31">
        <v>2.69</v>
      </c>
      <c r="H49" s="32">
        <f t="shared" si="33"/>
        <v>-5.614035087719305</v>
      </c>
      <c r="I49" s="31">
        <v>2.54</v>
      </c>
      <c r="J49" s="32">
        <f t="shared" si="34"/>
        <v>-5.576208178438657</v>
      </c>
      <c r="K49" s="31">
        <v>2.63</v>
      </c>
      <c r="L49" s="32">
        <f t="shared" si="35"/>
        <v>3.543307086614167</v>
      </c>
      <c r="M49" s="31">
        <v>2.63</v>
      </c>
      <c r="N49" s="32">
        <f t="shared" si="36"/>
        <v>0</v>
      </c>
      <c r="O49" s="31">
        <v>2.72</v>
      </c>
      <c r="P49" s="32">
        <f t="shared" si="37"/>
        <v>3.4220532319391817</v>
      </c>
      <c r="Q49" s="32">
        <v>2.75</v>
      </c>
      <c r="R49" s="32">
        <f t="shared" si="38"/>
        <v>1.1029411764705843</v>
      </c>
      <c r="S49" s="31">
        <v>2.86</v>
      </c>
      <c r="T49" s="32">
        <f t="shared" si="39"/>
        <v>4.0000000000000036</v>
      </c>
      <c r="U49" s="31">
        <v>2.93</v>
      </c>
      <c r="V49" s="32">
        <f t="shared" si="40"/>
        <v>2.447552447552459</v>
      </c>
      <c r="W49" s="31"/>
      <c r="X49" s="32"/>
      <c r="Y49" s="31"/>
      <c r="Z49" s="32"/>
      <c r="AA49" s="31"/>
      <c r="AB49" s="32"/>
    </row>
    <row r="50" spans="1:28" ht="18" customHeight="1">
      <c r="A50" s="27" t="s">
        <v>74</v>
      </c>
      <c r="B50" s="28" t="s">
        <v>65</v>
      </c>
      <c r="C50" s="29" t="s">
        <v>20</v>
      </c>
      <c r="D50" s="35">
        <v>3.49</v>
      </c>
      <c r="E50" s="35">
        <v>3.7</v>
      </c>
      <c r="F50" s="30">
        <f t="shared" si="32"/>
        <v>6.017191977077352</v>
      </c>
      <c r="G50" s="31">
        <v>3.89</v>
      </c>
      <c r="H50" s="32">
        <f t="shared" si="33"/>
        <v>5.135135135135127</v>
      </c>
      <c r="I50" s="31">
        <v>4.02</v>
      </c>
      <c r="J50" s="32">
        <f t="shared" si="34"/>
        <v>3.341902313624656</v>
      </c>
      <c r="K50" s="31">
        <v>3.73</v>
      </c>
      <c r="L50" s="32">
        <f t="shared" si="35"/>
        <v>-7.213930348258701</v>
      </c>
      <c r="M50" s="31">
        <v>3.43</v>
      </c>
      <c r="N50" s="32">
        <f t="shared" si="36"/>
        <v>-8.042895442359244</v>
      </c>
      <c r="O50" s="31">
        <v>3.52</v>
      </c>
      <c r="P50" s="32">
        <f t="shared" si="37"/>
        <v>2.6239067055393583</v>
      </c>
      <c r="Q50" s="32">
        <v>3.58</v>
      </c>
      <c r="R50" s="32">
        <f t="shared" si="38"/>
        <v>1.7045454545454586</v>
      </c>
      <c r="S50" s="31">
        <v>3.73</v>
      </c>
      <c r="T50" s="32">
        <f t="shared" si="39"/>
        <v>4.189944134078205</v>
      </c>
      <c r="U50" s="31">
        <v>3.83</v>
      </c>
      <c r="V50" s="32">
        <f t="shared" si="40"/>
        <v>2.680965147453085</v>
      </c>
      <c r="W50" s="31"/>
      <c r="X50" s="32"/>
      <c r="Y50" s="31"/>
      <c r="Z50" s="32"/>
      <c r="AA50" s="31"/>
      <c r="AB50" s="32"/>
    </row>
    <row r="51" spans="1:28" ht="18" customHeight="1">
      <c r="A51" s="27" t="s">
        <v>75</v>
      </c>
      <c r="B51" s="28" t="s">
        <v>65</v>
      </c>
      <c r="C51" s="29" t="s">
        <v>20</v>
      </c>
      <c r="D51" s="35">
        <v>4.1</v>
      </c>
      <c r="E51" s="35">
        <v>4.38</v>
      </c>
      <c r="F51" s="30">
        <f t="shared" si="32"/>
        <v>6.829268292682933</v>
      </c>
      <c r="G51" s="31">
        <v>4.07</v>
      </c>
      <c r="H51" s="32">
        <f t="shared" si="33"/>
        <v>-7.077625570776247</v>
      </c>
      <c r="I51" s="31">
        <v>4.18</v>
      </c>
      <c r="J51" s="32">
        <f t="shared" si="34"/>
        <v>2.7027027027026973</v>
      </c>
      <c r="K51" s="31">
        <v>4.06</v>
      </c>
      <c r="L51" s="32">
        <f t="shared" si="35"/>
        <v>-2.8708133971291905</v>
      </c>
      <c r="M51" s="31">
        <v>3.91</v>
      </c>
      <c r="N51" s="32">
        <f t="shared" si="36"/>
        <v>-3.6945812807881673</v>
      </c>
      <c r="O51" s="31">
        <v>4.1</v>
      </c>
      <c r="P51" s="32">
        <f t="shared" si="37"/>
        <v>4.859335038363155</v>
      </c>
      <c r="Q51" s="32">
        <v>4.19</v>
      </c>
      <c r="R51" s="32">
        <f t="shared" si="38"/>
        <v>2.1951219512195363</v>
      </c>
      <c r="S51" s="31">
        <v>4.52</v>
      </c>
      <c r="T51" s="32">
        <f t="shared" si="39"/>
        <v>7.8758949880668006</v>
      </c>
      <c r="U51" s="31">
        <v>4.7</v>
      </c>
      <c r="V51" s="32">
        <f t="shared" si="40"/>
        <v>3.9823008849557695</v>
      </c>
      <c r="W51" s="31"/>
      <c r="X51" s="32"/>
      <c r="Y51" s="31"/>
      <c r="Z51" s="32"/>
      <c r="AA51" s="31"/>
      <c r="AB51" s="32"/>
    </row>
    <row r="52" spans="1:28" ht="18" customHeight="1">
      <c r="A52" s="27" t="s">
        <v>76</v>
      </c>
      <c r="B52" s="28" t="s">
        <v>65</v>
      </c>
      <c r="C52" s="29" t="s">
        <v>20</v>
      </c>
      <c r="D52" s="35">
        <v>4.88</v>
      </c>
      <c r="E52" s="35">
        <v>5</v>
      </c>
      <c r="F52" s="30">
        <f t="shared" si="32"/>
        <v>2.4590163934426146</v>
      </c>
      <c r="G52" s="31">
        <v>4.07</v>
      </c>
      <c r="H52" s="32">
        <f t="shared" si="33"/>
        <v>-18.599999999999994</v>
      </c>
      <c r="I52" s="31">
        <v>4.14</v>
      </c>
      <c r="J52" s="32">
        <f t="shared" si="34"/>
        <v>1.7199017199017064</v>
      </c>
      <c r="K52" s="31">
        <v>4.54</v>
      </c>
      <c r="L52" s="32">
        <f t="shared" si="35"/>
        <v>9.661835748792269</v>
      </c>
      <c r="M52" s="31">
        <v>4.85</v>
      </c>
      <c r="N52" s="32">
        <f t="shared" si="36"/>
        <v>6.8281938325991165</v>
      </c>
      <c r="O52" s="31">
        <v>5.4</v>
      </c>
      <c r="P52" s="32">
        <f t="shared" si="37"/>
        <v>11.340206185567038</v>
      </c>
      <c r="Q52" s="32">
        <v>5.57</v>
      </c>
      <c r="R52" s="32">
        <f t="shared" si="38"/>
        <v>3.1481481481481444</v>
      </c>
      <c r="S52" s="31">
        <v>6</v>
      </c>
      <c r="T52" s="32">
        <f t="shared" si="39"/>
        <v>7.719928186714542</v>
      </c>
      <c r="U52" s="31">
        <v>6.21</v>
      </c>
      <c r="V52" s="32">
        <f t="shared" si="40"/>
        <v>3.499999999999992</v>
      </c>
      <c r="W52" s="31"/>
      <c r="X52" s="32"/>
      <c r="Y52" s="31"/>
      <c r="Z52" s="32"/>
      <c r="AA52" s="31"/>
      <c r="AB52" s="32"/>
    </row>
    <row r="53" spans="1:28" ht="18" customHeight="1">
      <c r="A53" s="27" t="s">
        <v>77</v>
      </c>
      <c r="B53" s="28" t="s">
        <v>65</v>
      </c>
      <c r="C53" s="29" t="s">
        <v>20</v>
      </c>
      <c r="D53" s="35">
        <v>4.63</v>
      </c>
      <c r="E53" s="35">
        <v>4.97</v>
      </c>
      <c r="F53" s="30">
        <f t="shared" si="32"/>
        <v>7.343412526997839</v>
      </c>
      <c r="G53" s="31">
        <v>4.76</v>
      </c>
      <c r="H53" s="32">
        <f t="shared" si="33"/>
        <v>-4.225352112676051</v>
      </c>
      <c r="I53" s="31">
        <v>4.42</v>
      </c>
      <c r="J53" s="32">
        <f t="shared" si="34"/>
        <v>-7.14285714285714</v>
      </c>
      <c r="K53" s="31">
        <v>4.27</v>
      </c>
      <c r="L53" s="32">
        <f t="shared" si="35"/>
        <v>-3.393665158371051</v>
      </c>
      <c r="M53" s="31">
        <v>4.09</v>
      </c>
      <c r="N53" s="32">
        <f t="shared" si="36"/>
        <v>-4.215456674473062</v>
      </c>
      <c r="O53" s="31">
        <v>4.12</v>
      </c>
      <c r="P53" s="32">
        <f t="shared" si="37"/>
        <v>0.7334963325183352</v>
      </c>
      <c r="Q53" s="32">
        <v>4.26</v>
      </c>
      <c r="R53" s="32">
        <f t="shared" si="38"/>
        <v>3.398058252427183</v>
      </c>
      <c r="S53" s="31">
        <v>4.61</v>
      </c>
      <c r="T53" s="32">
        <f t="shared" si="39"/>
        <v>8.215962441314574</v>
      </c>
      <c r="U53" s="31">
        <v>4.59</v>
      </c>
      <c r="V53" s="32">
        <f t="shared" si="40"/>
        <v>-0.4338394793926392</v>
      </c>
      <c r="W53" s="31"/>
      <c r="X53" s="32"/>
      <c r="Y53" s="31"/>
      <c r="Z53" s="32"/>
      <c r="AA53" s="31"/>
      <c r="AB53" s="32"/>
    </row>
    <row r="54" spans="1:28" ht="18" customHeight="1">
      <c r="A54" s="27" t="s">
        <v>78</v>
      </c>
      <c r="B54" s="28" t="s">
        <v>65</v>
      </c>
      <c r="C54" s="29" t="s">
        <v>20</v>
      </c>
      <c r="D54" s="35">
        <v>2.7</v>
      </c>
      <c r="E54" s="35">
        <v>2.92</v>
      </c>
      <c r="F54" s="30">
        <f t="shared" si="32"/>
        <v>8.148148148148149</v>
      </c>
      <c r="G54" s="31">
        <v>2.71</v>
      </c>
      <c r="H54" s="32">
        <f t="shared" si="33"/>
        <v>-7.191780821917804</v>
      </c>
      <c r="I54" s="31">
        <v>2.51</v>
      </c>
      <c r="J54" s="32">
        <f t="shared" si="34"/>
        <v>-7.380073800738018</v>
      </c>
      <c r="K54" s="31">
        <v>2.46</v>
      </c>
      <c r="L54" s="32">
        <f t="shared" si="35"/>
        <v>-1.9920318725099584</v>
      </c>
      <c r="M54" s="31">
        <v>2.57</v>
      </c>
      <c r="N54" s="32">
        <f t="shared" si="36"/>
        <v>4.471544715447151</v>
      </c>
      <c r="O54" s="31">
        <v>2.52</v>
      </c>
      <c r="P54" s="32">
        <f t="shared" si="37"/>
        <v>-1.9455252918287869</v>
      </c>
      <c r="Q54" s="32">
        <v>2.66</v>
      </c>
      <c r="R54" s="32">
        <f t="shared" si="38"/>
        <v>5.555555555555558</v>
      </c>
      <c r="S54" s="31">
        <v>2.76</v>
      </c>
      <c r="T54" s="32">
        <f t="shared" si="39"/>
        <v>3.7593984962405846</v>
      </c>
      <c r="U54" s="31">
        <v>2.85</v>
      </c>
      <c r="V54" s="32">
        <f t="shared" si="40"/>
        <v>3.260869565217406</v>
      </c>
      <c r="W54" s="31"/>
      <c r="X54" s="32"/>
      <c r="Y54" s="31"/>
      <c r="Z54" s="32"/>
      <c r="AA54" s="31"/>
      <c r="AB54" s="32"/>
    </row>
    <row r="55" spans="1:28" ht="18" customHeight="1">
      <c r="A55" s="27" t="s">
        <v>79</v>
      </c>
      <c r="B55" s="28" t="s">
        <v>65</v>
      </c>
      <c r="C55" s="29" t="s">
        <v>20</v>
      </c>
      <c r="D55" s="35">
        <v>4.56</v>
      </c>
      <c r="E55" s="35">
        <v>5.15</v>
      </c>
      <c r="F55" s="30">
        <f t="shared" si="32"/>
        <v>12.938596491228083</v>
      </c>
      <c r="G55" s="31">
        <v>4.36</v>
      </c>
      <c r="H55" s="32">
        <f t="shared" si="33"/>
        <v>-15.339805825242713</v>
      </c>
      <c r="I55" s="31">
        <v>4.46</v>
      </c>
      <c r="J55" s="32">
        <f t="shared" si="34"/>
        <v>2.2935779816513735</v>
      </c>
      <c r="K55" s="31">
        <v>4.39</v>
      </c>
      <c r="L55" s="32">
        <f t="shared" si="35"/>
        <v>-1.5695067264574036</v>
      </c>
      <c r="M55" s="31">
        <v>4.45</v>
      </c>
      <c r="N55" s="32">
        <f t="shared" si="36"/>
        <v>1.3667425968109548</v>
      </c>
      <c r="O55" s="31">
        <v>4.67</v>
      </c>
      <c r="P55" s="32">
        <f t="shared" si="37"/>
        <v>4.9438202247190866</v>
      </c>
      <c r="Q55" s="32">
        <v>4.75</v>
      </c>
      <c r="R55" s="32">
        <f t="shared" si="38"/>
        <v>1.7130620985010614</v>
      </c>
      <c r="S55" s="31">
        <v>5.27</v>
      </c>
      <c r="T55" s="32">
        <f t="shared" si="39"/>
        <v>10.947368421052616</v>
      </c>
      <c r="U55" s="31">
        <v>5.33</v>
      </c>
      <c r="V55" s="32">
        <f t="shared" si="40"/>
        <v>1.1385199240986799</v>
      </c>
      <c r="W55" s="31"/>
      <c r="X55" s="32"/>
      <c r="Y55" s="31"/>
      <c r="Z55" s="32"/>
      <c r="AA55" s="31"/>
      <c r="AB55" s="32"/>
    </row>
    <row r="56" spans="1:28" ht="18" customHeight="1">
      <c r="A56" s="27" t="s">
        <v>80</v>
      </c>
      <c r="B56" s="28" t="s">
        <v>65</v>
      </c>
      <c r="C56" s="29" t="s">
        <v>20</v>
      </c>
      <c r="D56" s="35">
        <v>4.21</v>
      </c>
      <c r="E56" s="35">
        <v>4.21</v>
      </c>
      <c r="F56" s="30">
        <f t="shared" si="32"/>
        <v>0</v>
      </c>
      <c r="G56" s="31">
        <v>3.67</v>
      </c>
      <c r="H56" s="32">
        <f t="shared" si="33"/>
        <v>-12.826603325415675</v>
      </c>
      <c r="I56" s="31">
        <v>3.61</v>
      </c>
      <c r="J56" s="32">
        <f t="shared" si="34"/>
        <v>-1.6348773841961872</v>
      </c>
      <c r="K56" s="31">
        <v>3.4</v>
      </c>
      <c r="L56" s="32">
        <f t="shared" si="35"/>
        <v>-5.8171745152354575</v>
      </c>
      <c r="M56" s="31">
        <v>3.63</v>
      </c>
      <c r="N56" s="32">
        <f t="shared" si="36"/>
        <v>6.764705882352939</v>
      </c>
      <c r="O56" s="31">
        <v>3.94</v>
      </c>
      <c r="P56" s="32">
        <f t="shared" si="37"/>
        <v>8.539944903581276</v>
      </c>
      <c r="Q56" s="32">
        <v>3.92</v>
      </c>
      <c r="R56" s="32">
        <f t="shared" si="38"/>
        <v>-0.5076142131979711</v>
      </c>
      <c r="S56" s="31">
        <v>4.01</v>
      </c>
      <c r="T56" s="32">
        <f t="shared" si="39"/>
        <v>2.2959183673469274</v>
      </c>
      <c r="U56" s="31">
        <v>4.12</v>
      </c>
      <c r="V56" s="32">
        <f t="shared" si="40"/>
        <v>2.743142144638422</v>
      </c>
      <c r="W56" s="31"/>
      <c r="X56" s="32"/>
      <c r="Y56" s="31"/>
      <c r="Z56" s="32"/>
      <c r="AA56" s="31"/>
      <c r="AB56" s="32"/>
    </row>
    <row r="57" spans="1:28" ht="18" customHeight="1">
      <c r="A57" s="27" t="s">
        <v>81</v>
      </c>
      <c r="B57" s="28" t="s">
        <v>65</v>
      </c>
      <c r="C57" s="29" t="s">
        <v>20</v>
      </c>
      <c r="D57" s="35">
        <v>2.54</v>
      </c>
      <c r="E57" s="35">
        <v>3.32</v>
      </c>
      <c r="F57" s="30">
        <f t="shared" si="32"/>
        <v>30.708661417322823</v>
      </c>
      <c r="G57" s="31">
        <v>4.15</v>
      </c>
      <c r="H57" s="32">
        <f t="shared" si="33"/>
        <v>25.00000000000002</v>
      </c>
      <c r="I57" s="31">
        <v>3.61</v>
      </c>
      <c r="J57" s="32">
        <f t="shared" si="34"/>
        <v>-13.012048192771097</v>
      </c>
      <c r="K57" s="31">
        <v>2.87</v>
      </c>
      <c r="L57" s="32">
        <f t="shared" si="35"/>
        <v>-20.498614958448748</v>
      </c>
      <c r="M57" s="31">
        <v>2.3</v>
      </c>
      <c r="N57" s="32">
        <f t="shared" si="36"/>
        <v>-19.860627177700362</v>
      </c>
      <c r="O57" s="31">
        <v>2.17</v>
      </c>
      <c r="P57" s="32">
        <f t="shared" si="37"/>
        <v>-5.6521739130434785</v>
      </c>
      <c r="Q57" s="32">
        <v>2.15</v>
      </c>
      <c r="R57" s="32">
        <f t="shared" si="38"/>
        <v>-0.9216589861751112</v>
      </c>
      <c r="S57" s="31">
        <v>2.15</v>
      </c>
      <c r="T57" s="32">
        <f t="shared" si="39"/>
        <v>0</v>
      </c>
      <c r="U57" s="31">
        <v>2.11</v>
      </c>
      <c r="V57" s="32">
        <f t="shared" si="40"/>
        <v>-1.8604651162790753</v>
      </c>
      <c r="W57" s="31"/>
      <c r="X57" s="32"/>
      <c r="Y57" s="31"/>
      <c r="Z57" s="32"/>
      <c r="AA57" s="31"/>
      <c r="AB57" s="32"/>
    </row>
    <row r="58" spans="1:28" ht="18" customHeight="1">
      <c r="A58" s="27" t="s">
        <v>82</v>
      </c>
      <c r="B58" s="28" t="s">
        <v>65</v>
      </c>
      <c r="C58" s="29" t="s">
        <v>20</v>
      </c>
      <c r="D58" s="35">
        <v>2.56</v>
      </c>
      <c r="E58" s="35">
        <v>3.03</v>
      </c>
      <c r="F58" s="30">
        <f t="shared" si="32"/>
        <v>18.359375</v>
      </c>
      <c r="G58" s="31">
        <v>3.85</v>
      </c>
      <c r="H58" s="32">
        <f t="shared" si="33"/>
        <v>27.06270627062708</v>
      </c>
      <c r="I58" s="31">
        <v>3.59</v>
      </c>
      <c r="J58" s="32">
        <f t="shared" si="34"/>
        <v>-6.7532467532467555</v>
      </c>
      <c r="K58" s="31">
        <v>3.13</v>
      </c>
      <c r="L58" s="32">
        <f t="shared" si="35"/>
        <v>-12.8133704735376</v>
      </c>
      <c r="M58" s="31">
        <v>2.87</v>
      </c>
      <c r="N58" s="32">
        <f t="shared" si="36"/>
        <v>-8.306709265175716</v>
      </c>
      <c r="O58" s="31">
        <v>2.73</v>
      </c>
      <c r="P58" s="32">
        <f t="shared" si="37"/>
        <v>-4.878048780487809</v>
      </c>
      <c r="Q58" s="32">
        <v>2.7</v>
      </c>
      <c r="R58" s="32">
        <f t="shared" si="38"/>
        <v>-1.098901098901095</v>
      </c>
      <c r="S58" s="31">
        <v>2.75</v>
      </c>
      <c r="T58" s="32">
        <f t="shared" si="39"/>
        <v>1.8518518518518379</v>
      </c>
      <c r="U58" s="31">
        <v>2.68</v>
      </c>
      <c r="V58" s="32">
        <f t="shared" si="40"/>
        <v>-2.5454545454545396</v>
      </c>
      <c r="W58" s="31"/>
      <c r="X58" s="32"/>
      <c r="Y58" s="31"/>
      <c r="Z58" s="32"/>
      <c r="AA58" s="31"/>
      <c r="AB58" s="32"/>
    </row>
    <row r="59" spans="1:28" ht="18" customHeight="1">
      <c r="A59" s="27" t="s">
        <v>83</v>
      </c>
      <c r="B59" s="28" t="s">
        <v>65</v>
      </c>
      <c r="C59" s="29" t="s">
        <v>20</v>
      </c>
      <c r="D59" s="35">
        <v>3.55</v>
      </c>
      <c r="E59" s="35">
        <v>3.72</v>
      </c>
      <c r="F59" s="30">
        <f t="shared" si="32"/>
        <v>4.788732394366213</v>
      </c>
      <c r="G59" s="31">
        <v>3.87</v>
      </c>
      <c r="H59" s="32">
        <f t="shared" si="33"/>
        <v>4.0322580645161255</v>
      </c>
      <c r="I59" s="31">
        <v>3.7</v>
      </c>
      <c r="J59" s="32">
        <f t="shared" si="34"/>
        <v>-4.392764857881137</v>
      </c>
      <c r="K59" s="31">
        <v>3.45</v>
      </c>
      <c r="L59" s="32">
        <f t="shared" si="35"/>
        <v>-6.756756756756754</v>
      </c>
      <c r="M59" s="31">
        <v>3.3</v>
      </c>
      <c r="N59" s="32">
        <f t="shared" si="36"/>
        <v>-4.34782608695653</v>
      </c>
      <c r="O59" s="31">
        <v>3.23</v>
      </c>
      <c r="P59" s="32">
        <f t="shared" si="37"/>
        <v>-2.1212121212121127</v>
      </c>
      <c r="Q59" s="32">
        <v>3.21</v>
      </c>
      <c r="R59" s="32">
        <f t="shared" si="38"/>
        <v>-0.6191950464396245</v>
      </c>
      <c r="S59" s="31">
        <v>3.55</v>
      </c>
      <c r="T59" s="32">
        <f t="shared" si="39"/>
        <v>10.59190031152648</v>
      </c>
      <c r="U59" s="31">
        <v>3.63</v>
      </c>
      <c r="V59" s="32">
        <f t="shared" si="40"/>
        <v>2.2535211267605604</v>
      </c>
      <c r="W59" s="31"/>
      <c r="X59" s="32"/>
      <c r="Y59" s="31"/>
      <c r="Z59" s="32"/>
      <c r="AA59" s="31"/>
      <c r="AB59" s="32"/>
    </row>
    <row r="60" spans="1:28" ht="18" customHeight="1">
      <c r="A60" s="27" t="s">
        <v>84</v>
      </c>
      <c r="B60" s="28" t="s">
        <v>65</v>
      </c>
      <c r="C60" s="29" t="s">
        <v>20</v>
      </c>
      <c r="D60" s="35">
        <v>4.28</v>
      </c>
      <c r="E60" s="35">
        <v>5.13</v>
      </c>
      <c r="F60" s="30">
        <f t="shared" si="32"/>
        <v>19.859813084112133</v>
      </c>
      <c r="G60" s="31">
        <v>5.22</v>
      </c>
      <c r="H60" s="32">
        <f t="shared" si="33"/>
        <v>1.7543859649122862</v>
      </c>
      <c r="I60" s="31">
        <v>4.6</v>
      </c>
      <c r="J60" s="32">
        <f t="shared" si="34"/>
        <v>-11.877394636015326</v>
      </c>
      <c r="K60" s="31">
        <v>3.69</v>
      </c>
      <c r="L60" s="32">
        <f t="shared" si="35"/>
        <v>-19.782608695652172</v>
      </c>
      <c r="M60" s="31">
        <v>3.43</v>
      </c>
      <c r="N60" s="32">
        <f t="shared" si="36"/>
        <v>-7.046070460704601</v>
      </c>
      <c r="O60" s="31">
        <v>3.33</v>
      </c>
      <c r="P60" s="32">
        <f t="shared" si="37"/>
        <v>-2.9154518950437303</v>
      </c>
      <c r="Q60" s="32">
        <v>3.25</v>
      </c>
      <c r="R60" s="32">
        <f t="shared" si="38"/>
        <v>-2.4024024024024038</v>
      </c>
      <c r="S60" s="31">
        <v>3.48</v>
      </c>
      <c r="T60" s="32">
        <f t="shared" si="39"/>
        <v>7.0769230769230695</v>
      </c>
      <c r="U60" s="31">
        <v>3.49</v>
      </c>
      <c r="V60" s="32">
        <f t="shared" si="40"/>
        <v>0.287356321839094</v>
      </c>
      <c r="W60" s="31"/>
      <c r="X60" s="32"/>
      <c r="Y60" s="31"/>
      <c r="Z60" s="32"/>
      <c r="AA60" s="31"/>
      <c r="AB60" s="32"/>
    </row>
    <row r="61" spans="1:28" ht="18" customHeight="1">
      <c r="A61" s="27" t="s">
        <v>85</v>
      </c>
      <c r="B61" s="28" t="s">
        <v>65</v>
      </c>
      <c r="C61" s="29" t="s">
        <v>20</v>
      </c>
      <c r="D61" s="35">
        <v>5.13</v>
      </c>
      <c r="E61" s="35">
        <v>6.2</v>
      </c>
      <c r="F61" s="30">
        <f t="shared" si="32"/>
        <v>20.857699805068243</v>
      </c>
      <c r="G61" s="31">
        <v>6.26</v>
      </c>
      <c r="H61" s="32">
        <f t="shared" si="33"/>
        <v>0.9677419354838568</v>
      </c>
      <c r="I61" s="31">
        <v>5.02</v>
      </c>
      <c r="J61" s="32">
        <f t="shared" si="34"/>
        <v>-19.808306709265178</v>
      </c>
      <c r="K61" s="31">
        <v>3.99</v>
      </c>
      <c r="L61" s="32">
        <f t="shared" si="35"/>
        <v>-20.517928286852584</v>
      </c>
      <c r="M61" s="31">
        <v>3.42</v>
      </c>
      <c r="N61" s="32">
        <f t="shared" si="36"/>
        <v>-14.28571428571429</v>
      </c>
      <c r="O61" s="31">
        <v>3.81</v>
      </c>
      <c r="P61" s="32">
        <f t="shared" si="37"/>
        <v>11.403508771929838</v>
      </c>
      <c r="Q61" s="32">
        <v>3.77</v>
      </c>
      <c r="R61" s="32">
        <f t="shared" si="38"/>
        <v>-1.049868766404205</v>
      </c>
      <c r="S61" s="31">
        <v>4.2</v>
      </c>
      <c r="T61" s="32">
        <f t="shared" si="39"/>
        <v>11.405835543766575</v>
      </c>
      <c r="U61" s="31">
        <v>4.31</v>
      </c>
      <c r="V61" s="32">
        <f t="shared" si="40"/>
        <v>2.6190476190476097</v>
      </c>
      <c r="W61" s="31"/>
      <c r="X61" s="32"/>
      <c r="Y61" s="31"/>
      <c r="Z61" s="32"/>
      <c r="AA61" s="31"/>
      <c r="AB61" s="32"/>
    </row>
    <row r="62" spans="1:28" ht="18" customHeight="1">
      <c r="A62" s="27" t="s">
        <v>86</v>
      </c>
      <c r="B62" s="28" t="s">
        <v>65</v>
      </c>
      <c r="C62" s="29" t="s">
        <v>20</v>
      </c>
      <c r="D62" s="35">
        <v>4.47</v>
      </c>
      <c r="E62" s="35">
        <v>6.8</v>
      </c>
      <c r="F62" s="30">
        <f t="shared" si="32"/>
        <v>52.125279642058175</v>
      </c>
      <c r="G62" s="31">
        <v>7.73</v>
      </c>
      <c r="H62" s="32">
        <f t="shared" si="33"/>
        <v>13.676470588235311</v>
      </c>
      <c r="I62" s="31">
        <v>5.86</v>
      </c>
      <c r="J62" s="32">
        <f t="shared" si="34"/>
        <v>-24.191461836998705</v>
      </c>
      <c r="K62" s="31">
        <v>4.66</v>
      </c>
      <c r="L62" s="32">
        <f t="shared" si="35"/>
        <v>-20.47781569965871</v>
      </c>
      <c r="M62" s="31">
        <v>3.74</v>
      </c>
      <c r="N62" s="32">
        <f t="shared" si="36"/>
        <v>-19.742489270386265</v>
      </c>
      <c r="O62" s="31">
        <v>3.54</v>
      </c>
      <c r="P62" s="32">
        <f t="shared" si="37"/>
        <v>-5.3475935828877</v>
      </c>
      <c r="Q62" s="32">
        <v>3.5</v>
      </c>
      <c r="R62" s="32">
        <f t="shared" si="38"/>
        <v>-1.1299435028248594</v>
      </c>
      <c r="S62" s="31">
        <v>3.91</v>
      </c>
      <c r="T62" s="32">
        <f t="shared" si="39"/>
        <v>11.714285714285722</v>
      </c>
      <c r="U62" s="31">
        <v>4.01</v>
      </c>
      <c r="V62" s="32">
        <f t="shared" si="40"/>
        <v>2.5575447570332477</v>
      </c>
      <c r="W62" s="31"/>
      <c r="X62" s="32"/>
      <c r="Y62" s="31"/>
      <c r="Z62" s="32"/>
      <c r="AA62" s="31"/>
      <c r="AB62" s="32"/>
    </row>
    <row r="63" spans="1:28" ht="18" customHeight="1">
      <c r="A63" s="27" t="s">
        <v>87</v>
      </c>
      <c r="B63" s="28" t="s">
        <v>65</v>
      </c>
      <c r="C63" s="29" t="s">
        <v>20</v>
      </c>
      <c r="D63" s="35">
        <v>4.98</v>
      </c>
      <c r="E63" s="35">
        <v>6.08</v>
      </c>
      <c r="F63" s="30">
        <f t="shared" si="32"/>
        <v>22.088353413654605</v>
      </c>
      <c r="G63" s="31">
        <v>7.32</v>
      </c>
      <c r="H63" s="32">
        <f t="shared" si="33"/>
        <v>20.394736842105267</v>
      </c>
      <c r="I63" s="31">
        <v>6.57</v>
      </c>
      <c r="J63" s="32">
        <f t="shared" si="34"/>
        <v>-10.245901639344257</v>
      </c>
      <c r="K63" s="31">
        <v>4.78</v>
      </c>
      <c r="L63" s="32">
        <f t="shared" si="35"/>
        <v>-27.245053272450537</v>
      </c>
      <c r="M63" s="31">
        <v>4.11</v>
      </c>
      <c r="N63" s="32">
        <f t="shared" si="36"/>
        <v>-14.016736401673635</v>
      </c>
      <c r="O63" s="31">
        <v>3.97</v>
      </c>
      <c r="P63" s="32">
        <f t="shared" si="37"/>
        <v>-3.4063260340632673</v>
      </c>
      <c r="Q63" s="32">
        <v>3.98</v>
      </c>
      <c r="R63" s="32">
        <f t="shared" si="38"/>
        <v>0.25188916876572875</v>
      </c>
      <c r="S63" s="31">
        <v>4.61</v>
      </c>
      <c r="T63" s="32">
        <f t="shared" si="39"/>
        <v>15.829145728643223</v>
      </c>
      <c r="U63" s="31">
        <v>4.43</v>
      </c>
      <c r="V63" s="32">
        <f t="shared" si="40"/>
        <v>-3.904555314533631</v>
      </c>
      <c r="W63" s="31"/>
      <c r="X63" s="32"/>
      <c r="Y63" s="31"/>
      <c r="Z63" s="32"/>
      <c r="AA63" s="31"/>
      <c r="AB63" s="32"/>
    </row>
    <row r="64" spans="1:28" ht="18" customHeight="1">
      <c r="A64" s="27" t="s">
        <v>88</v>
      </c>
      <c r="B64" s="28" t="s">
        <v>65</v>
      </c>
      <c r="C64" s="29" t="s">
        <v>20</v>
      </c>
      <c r="D64" s="35">
        <v>5.93</v>
      </c>
      <c r="E64" s="35">
        <v>7.41</v>
      </c>
      <c r="F64" s="30">
        <f t="shared" si="32"/>
        <v>24.95784148397977</v>
      </c>
      <c r="G64" s="31">
        <v>8.14</v>
      </c>
      <c r="H64" s="32">
        <f t="shared" si="33"/>
        <v>9.851551956815129</v>
      </c>
      <c r="I64" s="31">
        <v>6.79</v>
      </c>
      <c r="J64" s="32">
        <f t="shared" si="34"/>
        <v>-16.584766584766587</v>
      </c>
      <c r="K64" s="31">
        <v>5.68</v>
      </c>
      <c r="L64" s="32">
        <f t="shared" si="35"/>
        <v>-16.347569955817388</v>
      </c>
      <c r="M64" s="31">
        <v>5.05</v>
      </c>
      <c r="N64" s="32">
        <f t="shared" si="36"/>
        <v>-11.09154929577465</v>
      </c>
      <c r="O64" s="31">
        <v>5.03</v>
      </c>
      <c r="P64" s="32">
        <f t="shared" si="37"/>
        <v>-0.3960396039603853</v>
      </c>
      <c r="Q64" s="32">
        <v>4.9</v>
      </c>
      <c r="R64" s="32">
        <f t="shared" si="38"/>
        <v>-2.5844930417495027</v>
      </c>
      <c r="S64" s="31">
        <v>4.95</v>
      </c>
      <c r="T64" s="32">
        <f t="shared" si="39"/>
        <v>1.0204081632652962</v>
      </c>
      <c r="U64" s="31">
        <v>5.01</v>
      </c>
      <c r="V64" s="32">
        <f t="shared" si="40"/>
        <v>1.2121212121211977</v>
      </c>
      <c r="W64" s="31"/>
      <c r="X64" s="32"/>
      <c r="Y64" s="31"/>
      <c r="Z64" s="32"/>
      <c r="AA64" s="31"/>
      <c r="AB64" s="32"/>
    </row>
    <row r="65" spans="1:28" ht="18" customHeight="1">
      <c r="A65" s="27" t="s">
        <v>89</v>
      </c>
      <c r="B65" s="28" t="s">
        <v>65</v>
      </c>
      <c r="C65" s="29" t="s">
        <v>20</v>
      </c>
      <c r="D65" s="35">
        <v>3.71</v>
      </c>
      <c r="E65" s="35">
        <v>3.69</v>
      </c>
      <c r="F65" s="30">
        <f t="shared" si="32"/>
        <v>-0.5390835579514808</v>
      </c>
      <c r="G65" s="31">
        <v>3.51</v>
      </c>
      <c r="H65" s="32">
        <f t="shared" si="33"/>
        <v>-4.878048780487809</v>
      </c>
      <c r="I65" s="31">
        <v>3.41</v>
      </c>
      <c r="J65" s="32">
        <f t="shared" si="34"/>
        <v>-2.849002849002835</v>
      </c>
      <c r="K65" s="31">
        <v>3.38</v>
      </c>
      <c r="L65" s="32">
        <f t="shared" si="35"/>
        <v>-0.8797653958944385</v>
      </c>
      <c r="M65" s="31">
        <v>3.45</v>
      </c>
      <c r="N65" s="32">
        <f t="shared" si="36"/>
        <v>2.071005917159763</v>
      </c>
      <c r="O65" s="31">
        <v>3.53</v>
      </c>
      <c r="P65" s="32">
        <f t="shared" si="37"/>
        <v>2.318840579710124</v>
      </c>
      <c r="Q65" s="32">
        <v>3.58</v>
      </c>
      <c r="R65" s="32">
        <f t="shared" si="38"/>
        <v>1.4164305949008638</v>
      </c>
      <c r="S65" s="31">
        <v>3.99</v>
      </c>
      <c r="T65" s="32">
        <f t="shared" si="39"/>
        <v>11.45251396648046</v>
      </c>
      <c r="U65" s="31">
        <v>4.2</v>
      </c>
      <c r="V65" s="32">
        <f t="shared" si="40"/>
        <v>5.263157894736836</v>
      </c>
      <c r="W65" s="31"/>
      <c r="X65" s="32"/>
      <c r="Y65" s="31"/>
      <c r="Z65" s="32"/>
      <c r="AA65" s="31"/>
      <c r="AB65" s="32"/>
    </row>
    <row r="66" spans="1:28" ht="18" customHeight="1">
      <c r="A66" s="27" t="s">
        <v>90</v>
      </c>
      <c r="B66" s="28" t="s">
        <v>65</v>
      </c>
      <c r="C66" s="29" t="s">
        <v>20</v>
      </c>
      <c r="D66" s="35">
        <v>7.78</v>
      </c>
      <c r="E66" s="35">
        <v>8.41</v>
      </c>
      <c r="F66" s="30">
        <f t="shared" si="32"/>
        <v>8.097686375321334</v>
      </c>
      <c r="G66" s="31">
        <v>8.91</v>
      </c>
      <c r="H66" s="32">
        <f t="shared" si="33"/>
        <v>5.945303210463737</v>
      </c>
      <c r="I66" s="31">
        <v>8.16</v>
      </c>
      <c r="J66" s="32">
        <f t="shared" si="34"/>
        <v>-8.417508417508412</v>
      </c>
      <c r="K66" s="31">
        <v>6.95</v>
      </c>
      <c r="L66" s="32">
        <f t="shared" si="35"/>
        <v>-14.828431372549023</v>
      </c>
      <c r="M66" s="31">
        <v>6.34</v>
      </c>
      <c r="N66" s="32">
        <f t="shared" si="36"/>
        <v>-8.77697841726619</v>
      </c>
      <c r="O66" s="31">
        <v>6.75</v>
      </c>
      <c r="P66" s="32">
        <f t="shared" si="37"/>
        <v>6.466876971608837</v>
      </c>
      <c r="Q66" s="32">
        <v>6.88</v>
      </c>
      <c r="R66" s="32">
        <f t="shared" si="38"/>
        <v>1.925925925925931</v>
      </c>
      <c r="S66" s="31">
        <v>7.16</v>
      </c>
      <c r="T66" s="32">
        <f t="shared" si="39"/>
        <v>4.069767441860472</v>
      </c>
      <c r="U66" s="31">
        <v>7.47</v>
      </c>
      <c r="V66" s="32">
        <f t="shared" si="40"/>
        <v>4.32960893854748</v>
      </c>
      <c r="W66" s="31"/>
      <c r="X66" s="32"/>
      <c r="Y66" s="31"/>
      <c r="Z66" s="32"/>
      <c r="AA66" s="31"/>
      <c r="AB66" s="32"/>
    </row>
    <row r="67" spans="1:28" ht="18" customHeight="1">
      <c r="A67" s="27" t="s">
        <v>91</v>
      </c>
      <c r="B67" s="28" t="s">
        <v>65</v>
      </c>
      <c r="C67" s="29" t="s">
        <v>20</v>
      </c>
      <c r="D67" s="35">
        <v>3</v>
      </c>
      <c r="E67" s="35">
        <v>3.09</v>
      </c>
      <c r="F67" s="30">
        <f t="shared" si="32"/>
        <v>3.0000000000000027</v>
      </c>
      <c r="G67" s="31">
        <v>3.31</v>
      </c>
      <c r="H67" s="32">
        <f t="shared" si="33"/>
        <v>7.119741100323629</v>
      </c>
      <c r="I67" s="31">
        <v>3.12</v>
      </c>
      <c r="J67" s="32">
        <f t="shared" si="34"/>
        <v>-5.740181268882171</v>
      </c>
      <c r="K67" s="31">
        <v>2.93</v>
      </c>
      <c r="L67" s="32">
        <f t="shared" si="35"/>
        <v>-6.08974358974359</v>
      </c>
      <c r="M67" s="31">
        <v>2.97</v>
      </c>
      <c r="N67" s="32">
        <f t="shared" si="36"/>
        <v>1.3651877133105783</v>
      </c>
      <c r="O67" s="31">
        <v>2.91</v>
      </c>
      <c r="P67" s="32">
        <f t="shared" si="37"/>
        <v>-2.020202020202022</v>
      </c>
      <c r="Q67" s="32">
        <v>2.92</v>
      </c>
      <c r="R67" s="32">
        <f t="shared" si="38"/>
        <v>0.3436426116838476</v>
      </c>
      <c r="S67" s="31">
        <v>2.9</v>
      </c>
      <c r="T67" s="32">
        <f t="shared" si="39"/>
        <v>-0.6849315068493178</v>
      </c>
      <c r="U67" s="31">
        <v>2.98</v>
      </c>
      <c r="V67" s="32">
        <f t="shared" si="40"/>
        <v>2.758620689655178</v>
      </c>
      <c r="W67" s="31"/>
      <c r="X67" s="32"/>
      <c r="Y67" s="31"/>
      <c r="Z67" s="32"/>
      <c r="AA67" s="31"/>
      <c r="AB67" s="32"/>
    </row>
    <row r="68" spans="1:28" ht="18" customHeight="1">
      <c r="A68" s="27" t="s">
        <v>92</v>
      </c>
      <c r="B68" s="28" t="s">
        <v>65</v>
      </c>
      <c r="C68" s="29" t="s">
        <v>20</v>
      </c>
      <c r="D68" s="35">
        <v>2.97</v>
      </c>
      <c r="E68" s="35">
        <v>3.16</v>
      </c>
      <c r="F68" s="30">
        <f t="shared" si="32"/>
        <v>6.3973063973064015</v>
      </c>
      <c r="G68" s="31">
        <v>3.29</v>
      </c>
      <c r="H68" s="32">
        <f t="shared" si="33"/>
        <v>4.113924050632911</v>
      </c>
      <c r="I68" s="31">
        <v>3.12</v>
      </c>
      <c r="J68" s="32">
        <f t="shared" si="34"/>
        <v>-5.167173252279634</v>
      </c>
      <c r="K68" s="31">
        <v>3.05</v>
      </c>
      <c r="L68" s="32">
        <f t="shared" si="35"/>
        <v>-2.243589743589758</v>
      </c>
      <c r="M68" s="31">
        <v>3.05</v>
      </c>
      <c r="N68" s="32">
        <f t="shared" si="36"/>
        <v>0</v>
      </c>
      <c r="O68" s="31">
        <v>3.03</v>
      </c>
      <c r="P68" s="32">
        <f t="shared" si="37"/>
        <v>-0.6557377049180357</v>
      </c>
      <c r="Q68" s="32">
        <v>3</v>
      </c>
      <c r="R68" s="32">
        <f t="shared" si="38"/>
        <v>-0.9900990099009799</v>
      </c>
      <c r="S68" s="31">
        <v>2.99</v>
      </c>
      <c r="T68" s="32">
        <f t="shared" si="39"/>
        <v>-0.33333333333332993</v>
      </c>
      <c r="U68" s="31">
        <v>2.93</v>
      </c>
      <c r="V68" s="32">
        <f t="shared" si="40"/>
        <v>-2.006688963210701</v>
      </c>
      <c r="W68" s="31"/>
      <c r="X68" s="32"/>
      <c r="Y68" s="31"/>
      <c r="Z68" s="32"/>
      <c r="AA68" s="31"/>
      <c r="AB68" s="32"/>
    </row>
    <row r="69" spans="1:28" ht="18" customHeight="1">
      <c r="A69" s="27" t="s">
        <v>93</v>
      </c>
      <c r="B69" s="28" t="s">
        <v>65</v>
      </c>
      <c r="C69" s="29" t="s">
        <v>20</v>
      </c>
      <c r="D69" s="35">
        <v>2.18</v>
      </c>
      <c r="E69" s="35">
        <v>2.33</v>
      </c>
      <c r="F69" s="30">
        <f t="shared" si="32"/>
        <v>6.8807339449541205</v>
      </c>
      <c r="G69" s="31">
        <v>2.45</v>
      </c>
      <c r="H69" s="32">
        <f t="shared" si="33"/>
        <v>5.150214592274693</v>
      </c>
      <c r="I69" s="31">
        <v>2.22</v>
      </c>
      <c r="J69" s="32">
        <f t="shared" si="34"/>
        <v>-9.387755102040817</v>
      </c>
      <c r="K69" s="31">
        <v>2.07</v>
      </c>
      <c r="L69" s="32">
        <f t="shared" si="35"/>
        <v>-6.756756756756777</v>
      </c>
      <c r="M69" s="31">
        <v>2.04</v>
      </c>
      <c r="N69" s="32">
        <f t="shared" si="36"/>
        <v>-1.449275362318836</v>
      </c>
      <c r="O69" s="31">
        <v>2.04</v>
      </c>
      <c r="P69" s="32">
        <f t="shared" si="37"/>
        <v>0</v>
      </c>
      <c r="Q69" s="32">
        <v>2.04</v>
      </c>
      <c r="R69" s="32">
        <f t="shared" si="38"/>
        <v>0</v>
      </c>
      <c r="S69" s="31">
        <v>2.16</v>
      </c>
      <c r="T69" s="32">
        <f t="shared" si="39"/>
        <v>5.882352941176472</v>
      </c>
      <c r="U69" s="31">
        <v>2.2</v>
      </c>
      <c r="V69" s="32">
        <f t="shared" si="40"/>
        <v>1.85185185185186</v>
      </c>
      <c r="W69" s="31"/>
      <c r="X69" s="32"/>
      <c r="Y69" s="31"/>
      <c r="Z69" s="32"/>
      <c r="AA69" s="31"/>
      <c r="AB69" s="32"/>
    </row>
    <row r="70" spans="1:28" ht="18" customHeight="1">
      <c r="A70" s="27" t="s">
        <v>94</v>
      </c>
      <c r="B70" s="28" t="s">
        <v>65</v>
      </c>
      <c r="C70" s="29" t="s">
        <v>20</v>
      </c>
      <c r="D70" s="35">
        <v>5.59</v>
      </c>
      <c r="E70" s="35">
        <v>5.98</v>
      </c>
      <c r="F70" s="30">
        <f t="shared" si="32"/>
        <v>6.976744186046524</v>
      </c>
      <c r="G70" s="31">
        <v>6.54</v>
      </c>
      <c r="H70" s="32">
        <f t="shared" si="33"/>
        <v>9.364548494983271</v>
      </c>
      <c r="I70" s="31">
        <v>6.16</v>
      </c>
      <c r="J70" s="32">
        <f t="shared" si="34"/>
        <v>-5.810397553516822</v>
      </c>
      <c r="K70" s="31">
        <v>5.91</v>
      </c>
      <c r="L70" s="32">
        <f t="shared" si="35"/>
        <v>-4.058441558441562</v>
      </c>
      <c r="M70" s="31">
        <v>6.15</v>
      </c>
      <c r="N70" s="32">
        <f t="shared" si="36"/>
        <v>4.0609137055837685</v>
      </c>
      <c r="O70" s="31">
        <v>6.79</v>
      </c>
      <c r="P70" s="32">
        <f t="shared" si="37"/>
        <v>10.406504065040645</v>
      </c>
      <c r="Q70" s="32">
        <v>6.67</v>
      </c>
      <c r="R70" s="32">
        <f t="shared" si="38"/>
        <v>-1.76730486008837</v>
      </c>
      <c r="S70" s="31">
        <v>6.24</v>
      </c>
      <c r="T70" s="32">
        <f t="shared" si="39"/>
        <v>-6.446776611694149</v>
      </c>
      <c r="U70" s="31">
        <v>6.1</v>
      </c>
      <c r="V70" s="32">
        <f t="shared" si="40"/>
        <v>-2.243589743589758</v>
      </c>
      <c r="W70" s="31"/>
      <c r="X70" s="32"/>
      <c r="Y70" s="31"/>
      <c r="Z70" s="32"/>
      <c r="AA70" s="31"/>
      <c r="AB70" s="32"/>
    </row>
    <row r="71" spans="1:28" ht="18" customHeight="1">
      <c r="A71" s="21" t="s">
        <v>95</v>
      </c>
      <c r="B71" s="33"/>
      <c r="C71" s="34"/>
      <c r="D71" s="35"/>
      <c r="E71" s="35"/>
      <c r="F71" s="30"/>
      <c r="G71" s="31"/>
      <c r="H71" s="32"/>
      <c r="I71" s="31"/>
      <c r="J71" s="32"/>
      <c r="K71" s="31"/>
      <c r="L71" s="32"/>
      <c r="M71" s="31"/>
      <c r="N71" s="32"/>
      <c r="O71" s="31"/>
      <c r="P71" s="32"/>
      <c r="Q71" s="32"/>
      <c r="R71" s="32"/>
      <c r="S71" s="31"/>
      <c r="T71" s="32"/>
      <c r="U71" s="31"/>
      <c r="V71" s="32"/>
      <c r="W71" s="31"/>
      <c r="X71" s="32"/>
      <c r="Y71" s="31"/>
      <c r="Z71" s="32"/>
      <c r="AA71" s="31"/>
      <c r="AB71" s="32"/>
    </row>
    <row r="72" spans="1:28" ht="18" customHeight="1">
      <c r="A72" s="27" t="s">
        <v>96</v>
      </c>
      <c r="B72" s="28" t="s">
        <v>97</v>
      </c>
      <c r="C72" s="29" t="s">
        <v>20</v>
      </c>
      <c r="D72" s="35">
        <v>5.31</v>
      </c>
      <c r="E72" s="35">
        <v>5.38</v>
      </c>
      <c r="F72" s="30">
        <f aca="true" t="shared" si="41" ref="F72:F97">(E72/D72-1)*100</f>
        <v>1.318267419962349</v>
      </c>
      <c r="G72" s="31">
        <v>5.49</v>
      </c>
      <c r="H72" s="32">
        <f aca="true" t="shared" si="42" ref="H72:H97">(G72/E72-1)*100</f>
        <v>2.0446096654275214</v>
      </c>
      <c r="I72" s="31">
        <v>5.86</v>
      </c>
      <c r="J72" s="32">
        <f aca="true" t="shared" si="43" ref="J72:J77">(I72/G72-1)*100</f>
        <v>6.739526411657559</v>
      </c>
      <c r="K72" s="31">
        <v>5.9</v>
      </c>
      <c r="L72" s="32">
        <f aca="true" t="shared" si="44" ref="L72:L77">(K72/I72-1)*100</f>
        <v>0.6825938566553003</v>
      </c>
      <c r="M72" s="31">
        <v>5.81</v>
      </c>
      <c r="N72" s="32">
        <f aca="true" t="shared" si="45" ref="N72:N77">(M72/K72-1)*100</f>
        <v>-1.5254237288135686</v>
      </c>
      <c r="O72" s="31">
        <v>5.92</v>
      </c>
      <c r="P72" s="32">
        <f aca="true" t="shared" si="46" ref="P72:P77">(O72/M72-1)*100</f>
        <v>1.8932874354561147</v>
      </c>
      <c r="Q72" s="32">
        <v>6.11</v>
      </c>
      <c r="R72" s="32">
        <f aca="true" t="shared" si="47" ref="R72:R77">(Q72/O72-1)*100</f>
        <v>3.209459459459474</v>
      </c>
      <c r="S72" s="31">
        <v>6.33</v>
      </c>
      <c r="T72" s="32">
        <f aca="true" t="shared" si="48" ref="T72:T77">(S72/Q72-1)*100</f>
        <v>3.6006546644844484</v>
      </c>
      <c r="U72" s="31">
        <v>6.49</v>
      </c>
      <c r="V72" s="32">
        <f aca="true" t="shared" si="49" ref="V72:V77">(U72/S72-1)*100</f>
        <v>2.5276461295418606</v>
      </c>
      <c r="W72" s="31"/>
      <c r="X72" s="32"/>
      <c r="Y72" s="31"/>
      <c r="Z72" s="32"/>
      <c r="AA72" s="31"/>
      <c r="AB72" s="32"/>
    </row>
    <row r="73" spans="1:28" ht="18" customHeight="1">
      <c r="A73" s="27" t="s">
        <v>98</v>
      </c>
      <c r="B73" s="28" t="s">
        <v>97</v>
      </c>
      <c r="C73" s="29" t="s">
        <v>20</v>
      </c>
      <c r="D73" s="35">
        <v>6.54</v>
      </c>
      <c r="E73" s="35">
        <v>6.39</v>
      </c>
      <c r="F73" s="30">
        <f t="shared" si="41"/>
        <v>-2.2935779816513846</v>
      </c>
      <c r="G73" s="31">
        <v>6.44</v>
      </c>
      <c r="H73" s="32">
        <f t="shared" si="42"/>
        <v>0.7824726134585402</v>
      </c>
      <c r="I73" s="31">
        <v>6.68</v>
      </c>
      <c r="J73" s="32">
        <f t="shared" si="43"/>
        <v>3.7267080745341463</v>
      </c>
      <c r="K73" s="31">
        <v>6.63</v>
      </c>
      <c r="L73" s="32">
        <f t="shared" si="44"/>
        <v>-0.7485029940119681</v>
      </c>
      <c r="M73" s="31">
        <v>6.43</v>
      </c>
      <c r="N73" s="32">
        <f t="shared" si="45"/>
        <v>-3.01659125188537</v>
      </c>
      <c r="O73" s="31">
        <v>6.53</v>
      </c>
      <c r="P73" s="32">
        <f t="shared" si="46"/>
        <v>1.5552099533437058</v>
      </c>
      <c r="Q73" s="32">
        <v>6.6</v>
      </c>
      <c r="R73" s="32">
        <f t="shared" si="47"/>
        <v>1.071975497702904</v>
      </c>
      <c r="S73" s="31">
        <v>6.55</v>
      </c>
      <c r="T73" s="32">
        <f t="shared" si="48"/>
        <v>-0.7575757575757569</v>
      </c>
      <c r="U73" s="31">
        <v>6.48</v>
      </c>
      <c r="V73" s="32">
        <f t="shared" si="49"/>
        <v>-1.0687022900763288</v>
      </c>
      <c r="W73" s="31"/>
      <c r="X73" s="32"/>
      <c r="Y73" s="31"/>
      <c r="Z73" s="32"/>
      <c r="AA73" s="31"/>
      <c r="AB73" s="32"/>
    </row>
    <row r="74" spans="1:28" ht="18" customHeight="1">
      <c r="A74" s="27" t="s">
        <v>99</v>
      </c>
      <c r="B74" s="28" t="s">
        <v>97</v>
      </c>
      <c r="C74" s="29" t="s">
        <v>20</v>
      </c>
      <c r="D74" s="35">
        <v>2.71</v>
      </c>
      <c r="E74" s="35">
        <v>2.77</v>
      </c>
      <c r="F74" s="30">
        <f t="shared" si="41"/>
        <v>2.2140221402213944</v>
      </c>
      <c r="G74" s="31">
        <v>2.97</v>
      </c>
      <c r="H74" s="32">
        <f t="shared" si="42"/>
        <v>7.220216606498209</v>
      </c>
      <c r="I74" s="31">
        <v>3.16</v>
      </c>
      <c r="J74" s="32">
        <f t="shared" si="43"/>
        <v>6.3973063973064015</v>
      </c>
      <c r="K74" s="31">
        <v>3.16</v>
      </c>
      <c r="L74" s="32">
        <f t="shared" si="44"/>
        <v>0</v>
      </c>
      <c r="M74" s="31">
        <v>3.04</v>
      </c>
      <c r="N74" s="32">
        <f t="shared" si="45"/>
        <v>-3.797468354430378</v>
      </c>
      <c r="O74" s="31">
        <v>3.08</v>
      </c>
      <c r="P74" s="32">
        <f t="shared" si="46"/>
        <v>1.3157894736842035</v>
      </c>
      <c r="Q74" s="32">
        <v>3.09</v>
      </c>
      <c r="R74" s="32">
        <f t="shared" si="47"/>
        <v>0.32467532467532756</v>
      </c>
      <c r="S74" s="31">
        <v>3.14</v>
      </c>
      <c r="T74" s="32">
        <f t="shared" si="48"/>
        <v>1.6181229773462924</v>
      </c>
      <c r="U74" s="31">
        <v>3.11</v>
      </c>
      <c r="V74" s="32">
        <f t="shared" si="49"/>
        <v>-0.9554140127388644</v>
      </c>
      <c r="W74" s="31"/>
      <c r="X74" s="32"/>
      <c r="Y74" s="31"/>
      <c r="Z74" s="32"/>
      <c r="AA74" s="31"/>
      <c r="AB74" s="32"/>
    </row>
    <row r="75" spans="1:28" ht="18" customHeight="1">
      <c r="A75" s="27" t="s">
        <v>100</v>
      </c>
      <c r="B75" s="28" t="s">
        <v>97</v>
      </c>
      <c r="C75" s="29" t="s">
        <v>20</v>
      </c>
      <c r="D75" s="35">
        <v>12.06</v>
      </c>
      <c r="E75" s="35">
        <v>12.39</v>
      </c>
      <c r="F75" s="30">
        <f t="shared" si="41"/>
        <v>2.736318407960203</v>
      </c>
      <c r="G75" s="31">
        <v>13.31</v>
      </c>
      <c r="H75" s="32">
        <f t="shared" si="42"/>
        <v>7.425343018563346</v>
      </c>
      <c r="I75" s="31">
        <v>13.51</v>
      </c>
      <c r="J75" s="32">
        <f t="shared" si="43"/>
        <v>1.5026296018031404</v>
      </c>
      <c r="K75" s="31">
        <v>14.05</v>
      </c>
      <c r="L75" s="32">
        <f t="shared" si="44"/>
        <v>3.9970392301998503</v>
      </c>
      <c r="M75" s="31">
        <v>14.08</v>
      </c>
      <c r="N75" s="32">
        <f t="shared" si="45"/>
        <v>0.2135231316725994</v>
      </c>
      <c r="O75" s="31">
        <v>14</v>
      </c>
      <c r="P75" s="32">
        <f t="shared" si="46"/>
        <v>-0.5681818181818232</v>
      </c>
      <c r="Q75" s="32">
        <v>13.64</v>
      </c>
      <c r="R75" s="32">
        <f t="shared" si="47"/>
        <v>-2.571428571428569</v>
      </c>
      <c r="S75" s="31">
        <v>12.92</v>
      </c>
      <c r="T75" s="32">
        <f t="shared" si="48"/>
        <v>-5.278592375366575</v>
      </c>
      <c r="U75" s="31">
        <v>12.78</v>
      </c>
      <c r="V75" s="32">
        <f t="shared" si="49"/>
        <v>-1.0835913312693513</v>
      </c>
      <c r="W75" s="31"/>
      <c r="X75" s="32"/>
      <c r="Y75" s="31"/>
      <c r="Z75" s="32"/>
      <c r="AA75" s="31"/>
      <c r="AB75" s="32"/>
    </row>
    <row r="76" spans="1:28" ht="18" customHeight="1">
      <c r="A76" s="27" t="s">
        <v>101</v>
      </c>
      <c r="B76" s="28" t="s">
        <v>97</v>
      </c>
      <c r="C76" s="29" t="s">
        <v>20</v>
      </c>
      <c r="D76" s="35">
        <v>5.09</v>
      </c>
      <c r="E76" s="35">
        <v>5.2</v>
      </c>
      <c r="F76" s="30">
        <f t="shared" si="41"/>
        <v>2.16110019646365</v>
      </c>
      <c r="G76" s="31">
        <v>5.29</v>
      </c>
      <c r="H76" s="32">
        <f t="shared" si="42"/>
        <v>1.7307692307692246</v>
      </c>
      <c r="I76" s="31">
        <v>5.42</v>
      </c>
      <c r="J76" s="32">
        <f t="shared" si="43"/>
        <v>2.457466918714557</v>
      </c>
      <c r="K76" s="31">
        <v>5.56</v>
      </c>
      <c r="L76" s="32">
        <f t="shared" si="44"/>
        <v>2.58302583025829</v>
      </c>
      <c r="M76" s="31">
        <v>5.57</v>
      </c>
      <c r="N76" s="32">
        <f t="shared" si="45"/>
        <v>0.17985611510793476</v>
      </c>
      <c r="O76" s="31">
        <v>5.62</v>
      </c>
      <c r="P76" s="32">
        <f t="shared" si="46"/>
        <v>0.8976660682226134</v>
      </c>
      <c r="Q76" s="32">
        <v>5.67</v>
      </c>
      <c r="R76" s="32">
        <f t="shared" si="47"/>
        <v>0.8896797153024938</v>
      </c>
      <c r="S76" s="31">
        <v>5.65</v>
      </c>
      <c r="T76" s="32">
        <f t="shared" si="48"/>
        <v>-0.3527336860670083</v>
      </c>
      <c r="U76" s="31">
        <v>5.57</v>
      </c>
      <c r="V76" s="32">
        <f t="shared" si="49"/>
        <v>-1.415929203539823</v>
      </c>
      <c r="W76" s="31"/>
      <c r="X76" s="32"/>
      <c r="Y76" s="31"/>
      <c r="Z76" s="32"/>
      <c r="AA76" s="31"/>
      <c r="AB76" s="32"/>
    </row>
    <row r="77" spans="1:28" ht="18" customHeight="1">
      <c r="A77" s="27" t="s">
        <v>102</v>
      </c>
      <c r="B77" s="28" t="s">
        <v>103</v>
      </c>
      <c r="C77" s="29" t="s">
        <v>20</v>
      </c>
      <c r="D77" s="35">
        <v>2.67</v>
      </c>
      <c r="E77" s="35">
        <v>2.7</v>
      </c>
      <c r="F77" s="30">
        <f t="shared" si="41"/>
        <v>1.1235955056179803</v>
      </c>
      <c r="G77" s="31">
        <v>2.7</v>
      </c>
      <c r="H77" s="32">
        <f t="shared" si="42"/>
        <v>0</v>
      </c>
      <c r="I77" s="31">
        <v>3.08</v>
      </c>
      <c r="J77" s="32">
        <f t="shared" si="43"/>
        <v>14.074074074074062</v>
      </c>
      <c r="K77" s="31">
        <v>3.47</v>
      </c>
      <c r="L77" s="32">
        <f t="shared" si="44"/>
        <v>12.662337662337663</v>
      </c>
      <c r="M77" s="31">
        <v>3.12</v>
      </c>
      <c r="N77" s="32">
        <f t="shared" si="45"/>
        <v>-10.086455331412104</v>
      </c>
      <c r="O77" s="31">
        <v>2.76</v>
      </c>
      <c r="P77" s="32">
        <f t="shared" si="46"/>
        <v>-11.538461538461553</v>
      </c>
      <c r="Q77" s="32">
        <v>2.75</v>
      </c>
      <c r="R77" s="32">
        <f t="shared" si="47"/>
        <v>-0.36231884057970065</v>
      </c>
      <c r="S77" s="31">
        <v>2.63</v>
      </c>
      <c r="T77" s="32">
        <f t="shared" si="48"/>
        <v>-4.3636363636363695</v>
      </c>
      <c r="U77" s="31">
        <v>2.61</v>
      </c>
      <c r="V77" s="32">
        <f t="shared" si="49"/>
        <v>-0.760456273764254</v>
      </c>
      <c r="W77" s="31"/>
      <c r="X77" s="32"/>
      <c r="Y77" s="31"/>
      <c r="Z77" s="32"/>
      <c r="AA77" s="31"/>
      <c r="AB77" s="32"/>
    </row>
    <row r="78" spans="1:28" ht="18" customHeight="1">
      <c r="A78" s="21" t="s">
        <v>104</v>
      </c>
      <c r="B78" s="33"/>
      <c r="C78" s="34"/>
      <c r="D78" s="35"/>
      <c r="E78" s="35"/>
      <c r="F78" s="30"/>
      <c r="G78" s="31"/>
      <c r="H78" s="32"/>
      <c r="I78" s="31"/>
      <c r="J78" s="32"/>
      <c r="K78" s="31"/>
      <c r="L78" s="32"/>
      <c r="M78" s="31"/>
      <c r="N78" s="32"/>
      <c r="O78" s="31"/>
      <c r="P78" s="32"/>
      <c r="Q78" s="32"/>
      <c r="R78" s="32"/>
      <c r="S78" s="31"/>
      <c r="T78" s="32"/>
      <c r="U78" s="31"/>
      <c r="V78" s="32"/>
      <c r="W78" s="31"/>
      <c r="X78" s="32"/>
      <c r="Y78" s="31"/>
      <c r="Z78" s="32"/>
      <c r="AA78" s="31"/>
      <c r="AB78" s="32"/>
    </row>
    <row r="79" spans="1:28" ht="18" customHeight="1">
      <c r="A79" s="27" t="s">
        <v>105</v>
      </c>
      <c r="B79" s="28" t="s">
        <v>65</v>
      </c>
      <c r="C79" s="29" t="s">
        <v>20</v>
      </c>
      <c r="D79" s="35">
        <v>6.12</v>
      </c>
      <c r="E79" s="35">
        <v>6.23</v>
      </c>
      <c r="F79" s="30">
        <f t="shared" si="41"/>
        <v>1.7973856209150485</v>
      </c>
      <c r="G79" s="31">
        <v>6.54</v>
      </c>
      <c r="H79" s="32">
        <f t="shared" si="42"/>
        <v>4.97592295345104</v>
      </c>
      <c r="I79" s="31">
        <v>6.5</v>
      </c>
      <c r="J79" s="32">
        <f aca="true" t="shared" si="50" ref="J79:J85">(I79/G79-1)*100</f>
        <v>-0.6116207951070374</v>
      </c>
      <c r="K79" s="31">
        <v>6.29</v>
      </c>
      <c r="L79" s="32">
        <f aca="true" t="shared" si="51" ref="L79:L85">(K79/I79-1)*100</f>
        <v>-3.230769230769226</v>
      </c>
      <c r="M79" s="31">
        <v>6.12</v>
      </c>
      <c r="N79" s="32">
        <f aca="true" t="shared" si="52" ref="N79:N85">(M79/K79-1)*100</f>
        <v>-2.7027027027026973</v>
      </c>
      <c r="O79" s="31">
        <v>6.05</v>
      </c>
      <c r="P79" s="32">
        <f aca="true" t="shared" si="53" ref="P79:P85">(O79/M79-1)*100</f>
        <v>-1.1437908496732097</v>
      </c>
      <c r="Q79" s="32">
        <v>6.1</v>
      </c>
      <c r="R79" s="32">
        <f aca="true" t="shared" si="54" ref="R79:R85">(Q79/O79-1)*100</f>
        <v>0.8264462809917328</v>
      </c>
      <c r="S79" s="31">
        <v>6.07</v>
      </c>
      <c r="T79" s="32">
        <f aca="true" t="shared" si="55" ref="T79:T85">(S79/Q79-1)*100</f>
        <v>-0.4918032786885185</v>
      </c>
      <c r="U79" s="31">
        <v>6.12</v>
      </c>
      <c r="V79" s="32">
        <f aca="true" t="shared" si="56" ref="V79:V85">(U79/S79-1)*100</f>
        <v>0.8237232289950658</v>
      </c>
      <c r="W79" s="31"/>
      <c r="X79" s="32"/>
      <c r="Y79" s="31"/>
      <c r="Z79" s="32"/>
      <c r="AA79" s="31"/>
      <c r="AB79" s="32"/>
    </row>
    <row r="80" spans="1:28" ht="18" customHeight="1">
      <c r="A80" s="27" t="s">
        <v>106</v>
      </c>
      <c r="B80" s="28" t="s">
        <v>65</v>
      </c>
      <c r="C80" s="29" t="s">
        <v>20</v>
      </c>
      <c r="D80" s="35">
        <v>9.68</v>
      </c>
      <c r="E80" s="35">
        <v>9.32</v>
      </c>
      <c r="F80" s="30">
        <f t="shared" si="41"/>
        <v>-3.7190082644628086</v>
      </c>
      <c r="G80" s="31">
        <v>9.2</v>
      </c>
      <c r="H80" s="32">
        <f t="shared" si="42"/>
        <v>-1.2875536480686844</v>
      </c>
      <c r="I80" s="31">
        <v>9.04</v>
      </c>
      <c r="J80" s="32">
        <f t="shared" si="50"/>
        <v>-1.7391304347826098</v>
      </c>
      <c r="K80" s="31">
        <v>9.01</v>
      </c>
      <c r="L80" s="32">
        <f t="shared" si="51"/>
        <v>-0.33185840707964376</v>
      </c>
      <c r="M80" s="31">
        <v>8.91</v>
      </c>
      <c r="N80" s="32">
        <f t="shared" si="52"/>
        <v>-1.1098779134295134</v>
      </c>
      <c r="O80" s="31">
        <v>9.14</v>
      </c>
      <c r="P80" s="32">
        <f t="shared" si="53"/>
        <v>2.581369248035914</v>
      </c>
      <c r="Q80" s="32">
        <v>9.02</v>
      </c>
      <c r="R80" s="32">
        <f t="shared" si="54"/>
        <v>-1.3129102844639085</v>
      </c>
      <c r="S80" s="31">
        <v>9.03</v>
      </c>
      <c r="T80" s="32">
        <f t="shared" si="55"/>
        <v>0.11086474501107446</v>
      </c>
      <c r="U80" s="31">
        <v>8.98</v>
      </c>
      <c r="V80" s="32">
        <f t="shared" si="56"/>
        <v>-0.5537098560354226</v>
      </c>
      <c r="W80" s="31"/>
      <c r="X80" s="32"/>
      <c r="Y80" s="31"/>
      <c r="Z80" s="32"/>
      <c r="AA80" s="31"/>
      <c r="AB80" s="32"/>
    </row>
    <row r="81" spans="1:28" ht="18" customHeight="1">
      <c r="A81" s="21" t="s">
        <v>107</v>
      </c>
      <c r="B81" s="33"/>
      <c r="C81" s="34"/>
      <c r="D81" s="35"/>
      <c r="E81" s="35"/>
      <c r="F81" s="30"/>
      <c r="G81" s="31"/>
      <c r="H81" s="32"/>
      <c r="I81" s="31"/>
      <c r="J81" s="32"/>
      <c r="K81" s="31"/>
      <c r="L81" s="32"/>
      <c r="M81" s="31"/>
      <c r="N81" s="32"/>
      <c r="O81" s="31"/>
      <c r="P81" s="32"/>
      <c r="Q81" s="32"/>
      <c r="R81" s="32"/>
      <c r="S81" s="31"/>
      <c r="T81" s="32"/>
      <c r="U81" s="31"/>
      <c r="V81" s="32"/>
      <c r="W81" s="31"/>
      <c r="X81" s="32"/>
      <c r="Y81" s="31"/>
      <c r="Z81" s="32"/>
      <c r="AA81" s="31"/>
      <c r="AB81" s="32"/>
    </row>
    <row r="82" spans="1:28" ht="18" customHeight="1">
      <c r="A82" s="27" t="s">
        <v>108</v>
      </c>
      <c r="B82" s="28" t="s">
        <v>109</v>
      </c>
      <c r="C82" s="29" t="s">
        <v>20</v>
      </c>
      <c r="D82" s="35">
        <v>2.04</v>
      </c>
      <c r="E82" s="35">
        <v>2.04</v>
      </c>
      <c r="F82" s="30">
        <f t="shared" si="41"/>
        <v>0</v>
      </c>
      <c r="G82" s="31">
        <v>2.04</v>
      </c>
      <c r="H82" s="32">
        <f t="shared" si="42"/>
        <v>0</v>
      </c>
      <c r="I82" s="31">
        <v>2.04</v>
      </c>
      <c r="J82" s="32">
        <f t="shared" si="50"/>
        <v>0</v>
      </c>
      <c r="K82" s="31">
        <v>2.04</v>
      </c>
      <c r="L82" s="32">
        <f t="shared" si="51"/>
        <v>0</v>
      </c>
      <c r="M82" s="31">
        <v>2.04</v>
      </c>
      <c r="N82" s="32">
        <f t="shared" si="52"/>
        <v>0</v>
      </c>
      <c r="O82" s="31">
        <v>2.04</v>
      </c>
      <c r="P82" s="32">
        <f t="shared" si="53"/>
        <v>0</v>
      </c>
      <c r="Q82" s="32">
        <v>2.04</v>
      </c>
      <c r="R82" s="32">
        <f t="shared" si="54"/>
        <v>0</v>
      </c>
      <c r="S82" s="31">
        <v>2.04</v>
      </c>
      <c r="T82" s="32">
        <f t="shared" si="55"/>
        <v>0</v>
      </c>
      <c r="U82" s="31">
        <v>2.04</v>
      </c>
      <c r="V82" s="32">
        <f t="shared" si="56"/>
        <v>0</v>
      </c>
      <c r="W82" s="31"/>
      <c r="X82" s="32"/>
      <c r="Y82" s="31"/>
      <c r="Z82" s="32"/>
      <c r="AA82" s="31"/>
      <c r="AB82" s="32"/>
    </row>
    <row r="83" spans="1:28" ht="18" customHeight="1">
      <c r="A83" s="27" t="s">
        <v>110</v>
      </c>
      <c r="B83" s="28" t="s">
        <v>109</v>
      </c>
      <c r="C83" s="29" t="s">
        <v>20</v>
      </c>
      <c r="D83" s="35">
        <v>2.2</v>
      </c>
      <c r="E83" s="35">
        <v>2.2</v>
      </c>
      <c r="F83" s="30">
        <f t="shared" si="41"/>
        <v>0</v>
      </c>
      <c r="G83" s="31">
        <v>2.2</v>
      </c>
      <c r="H83" s="32">
        <f t="shared" si="42"/>
        <v>0</v>
      </c>
      <c r="I83" s="31">
        <v>2.2</v>
      </c>
      <c r="J83" s="32">
        <f t="shared" si="50"/>
        <v>0</v>
      </c>
      <c r="K83" s="31">
        <v>2.2</v>
      </c>
      <c r="L83" s="32">
        <f t="shared" si="51"/>
        <v>0</v>
      </c>
      <c r="M83" s="31">
        <v>2.2</v>
      </c>
      <c r="N83" s="32">
        <f t="shared" si="52"/>
        <v>0</v>
      </c>
      <c r="O83" s="31">
        <v>2.2</v>
      </c>
      <c r="P83" s="32">
        <f t="shared" si="53"/>
        <v>0</v>
      </c>
      <c r="Q83" s="32">
        <v>2.2</v>
      </c>
      <c r="R83" s="32">
        <f t="shared" si="54"/>
        <v>0</v>
      </c>
      <c r="S83" s="31">
        <v>2.2</v>
      </c>
      <c r="T83" s="32">
        <f t="shared" si="55"/>
        <v>0</v>
      </c>
      <c r="U83" s="31">
        <v>2.2</v>
      </c>
      <c r="V83" s="32">
        <f t="shared" si="56"/>
        <v>0</v>
      </c>
      <c r="W83" s="31"/>
      <c r="X83" s="32"/>
      <c r="Y83" s="31"/>
      <c r="Z83" s="32"/>
      <c r="AA83" s="31"/>
      <c r="AB83" s="32"/>
    </row>
    <row r="84" spans="1:28" ht="18" customHeight="1">
      <c r="A84" s="27" t="s">
        <v>111</v>
      </c>
      <c r="B84" s="28" t="s">
        <v>112</v>
      </c>
      <c r="C84" s="29" t="s">
        <v>20</v>
      </c>
      <c r="D84" s="35">
        <v>3.9</v>
      </c>
      <c r="E84" s="35">
        <v>3.9</v>
      </c>
      <c r="F84" s="30">
        <f t="shared" si="41"/>
        <v>0</v>
      </c>
      <c r="G84" s="31">
        <v>3.9</v>
      </c>
      <c r="H84" s="32">
        <f t="shared" si="42"/>
        <v>0</v>
      </c>
      <c r="I84" s="31">
        <v>3.9</v>
      </c>
      <c r="J84" s="32">
        <f t="shared" si="50"/>
        <v>0</v>
      </c>
      <c r="K84" s="31">
        <v>3.9</v>
      </c>
      <c r="L84" s="32">
        <f t="shared" si="51"/>
        <v>0</v>
      </c>
      <c r="M84" s="31">
        <v>3.9</v>
      </c>
      <c r="N84" s="32">
        <f t="shared" si="52"/>
        <v>0</v>
      </c>
      <c r="O84" s="31">
        <v>3.9</v>
      </c>
      <c r="P84" s="32">
        <f t="shared" si="53"/>
        <v>0</v>
      </c>
      <c r="Q84" s="32">
        <v>3.9</v>
      </c>
      <c r="R84" s="32">
        <f t="shared" si="54"/>
        <v>0</v>
      </c>
      <c r="S84" s="31">
        <v>3.9</v>
      </c>
      <c r="T84" s="32">
        <f t="shared" si="55"/>
        <v>0</v>
      </c>
      <c r="U84" s="31">
        <v>3.9</v>
      </c>
      <c r="V84" s="32">
        <f t="shared" si="56"/>
        <v>0</v>
      </c>
      <c r="W84" s="31"/>
      <c r="X84" s="32"/>
      <c r="Y84" s="31"/>
      <c r="Z84" s="32"/>
      <c r="AA84" s="31"/>
      <c r="AB84" s="32"/>
    </row>
    <row r="85" spans="1:28" ht="18" customHeight="1">
      <c r="A85" s="27" t="s">
        <v>113</v>
      </c>
      <c r="B85" s="28" t="s">
        <v>112</v>
      </c>
      <c r="C85" s="29" t="s">
        <v>20</v>
      </c>
      <c r="D85" s="35">
        <v>4</v>
      </c>
      <c r="E85" s="35">
        <v>4</v>
      </c>
      <c r="F85" s="30">
        <f t="shared" si="41"/>
        <v>0</v>
      </c>
      <c r="G85" s="31">
        <v>4</v>
      </c>
      <c r="H85" s="32">
        <f t="shared" si="42"/>
        <v>0</v>
      </c>
      <c r="I85" s="31">
        <v>4</v>
      </c>
      <c r="J85" s="32">
        <f t="shared" si="50"/>
        <v>0</v>
      </c>
      <c r="K85" s="31">
        <v>4</v>
      </c>
      <c r="L85" s="32">
        <f t="shared" si="51"/>
        <v>0</v>
      </c>
      <c r="M85" s="31">
        <v>4</v>
      </c>
      <c r="N85" s="32">
        <f t="shared" si="52"/>
        <v>0</v>
      </c>
      <c r="O85" s="31">
        <v>4</v>
      </c>
      <c r="P85" s="32">
        <f t="shared" si="53"/>
        <v>0</v>
      </c>
      <c r="Q85" s="32">
        <v>4</v>
      </c>
      <c r="R85" s="32">
        <f t="shared" si="54"/>
        <v>0</v>
      </c>
      <c r="S85" s="31">
        <v>4</v>
      </c>
      <c r="T85" s="32">
        <f t="shared" si="55"/>
        <v>0</v>
      </c>
      <c r="U85" s="31">
        <v>4</v>
      </c>
      <c r="V85" s="32">
        <f t="shared" si="56"/>
        <v>0</v>
      </c>
      <c r="W85" s="31"/>
      <c r="X85" s="32"/>
      <c r="Y85" s="31"/>
      <c r="Z85" s="32"/>
      <c r="AA85" s="31"/>
      <c r="AB85" s="32"/>
    </row>
    <row r="86" spans="1:28" ht="18" customHeight="1">
      <c r="A86" s="21" t="s">
        <v>114</v>
      </c>
      <c r="B86" s="33"/>
      <c r="C86" s="34"/>
      <c r="D86" s="35"/>
      <c r="E86" s="35"/>
      <c r="F86" s="30"/>
      <c r="G86" s="31"/>
      <c r="H86" s="32"/>
      <c r="I86" s="31"/>
      <c r="J86" s="32"/>
      <c r="K86" s="31"/>
      <c r="L86" s="32"/>
      <c r="M86" s="31"/>
      <c r="N86" s="32"/>
      <c r="O86" s="31"/>
      <c r="P86" s="32"/>
      <c r="Q86" s="32"/>
      <c r="R86" s="32"/>
      <c r="S86" s="31"/>
      <c r="T86" s="32"/>
      <c r="U86" s="31"/>
      <c r="V86" s="32"/>
      <c r="W86" s="31"/>
      <c r="X86" s="32"/>
      <c r="Y86" s="31"/>
      <c r="Z86" s="32"/>
      <c r="AA86" s="31"/>
      <c r="AB86" s="32"/>
    </row>
    <row r="87" spans="1:28" ht="18" customHeight="1">
      <c r="A87" s="27" t="s">
        <v>115</v>
      </c>
      <c r="B87" s="28" t="s">
        <v>116</v>
      </c>
      <c r="C87" s="29" t="s">
        <v>20</v>
      </c>
      <c r="D87" s="35">
        <v>26.24</v>
      </c>
      <c r="E87" s="35">
        <v>26.86</v>
      </c>
      <c r="F87" s="30">
        <f t="shared" si="41"/>
        <v>2.3628048780487854</v>
      </c>
      <c r="G87" s="31">
        <v>27.26</v>
      </c>
      <c r="H87" s="32">
        <f t="shared" si="42"/>
        <v>1.4892032762472196</v>
      </c>
      <c r="I87" s="31">
        <v>25.53</v>
      </c>
      <c r="J87" s="32">
        <f aca="true" t="shared" si="57" ref="J87:J97">(I87/G87-1)*100</f>
        <v>-6.346294937637564</v>
      </c>
      <c r="K87" s="31">
        <v>25.31</v>
      </c>
      <c r="L87" s="32">
        <f aca="true" t="shared" si="58" ref="L87:L97">(K87/I87-1)*100</f>
        <v>-0.8617312965139123</v>
      </c>
      <c r="M87" s="31">
        <v>25.65</v>
      </c>
      <c r="N87" s="32">
        <f aca="true" t="shared" si="59" ref="N87:N97">(M87/K87-1)*100</f>
        <v>1.3433425523508458</v>
      </c>
      <c r="O87" s="31">
        <v>25.45</v>
      </c>
      <c r="P87" s="32">
        <f aca="true" t="shared" si="60" ref="P87:P97">(O87/M87-1)*100</f>
        <v>-0.7797270955165692</v>
      </c>
      <c r="Q87" s="32">
        <v>25.26</v>
      </c>
      <c r="R87" s="32">
        <f aca="true" t="shared" si="61" ref="R87:R97">(Q87/O87-1)*100</f>
        <v>-0.746561886051067</v>
      </c>
      <c r="S87" s="31">
        <v>25.22</v>
      </c>
      <c r="T87" s="32">
        <f aca="true" t="shared" si="62" ref="T87:T97">(S87/Q87-1)*100</f>
        <v>-0.15835312747427555</v>
      </c>
      <c r="U87" s="31">
        <v>25.33</v>
      </c>
      <c r="V87" s="32">
        <f aca="true" t="shared" si="63" ref="V87:V97">(U87/S87-1)*100</f>
        <v>0.4361617763679604</v>
      </c>
      <c r="W87" s="31"/>
      <c r="X87" s="32"/>
      <c r="Y87" s="31"/>
      <c r="Z87" s="32"/>
      <c r="AA87" s="31"/>
      <c r="AB87" s="32"/>
    </row>
    <row r="88" spans="1:28" ht="18" customHeight="1">
      <c r="A88" s="27" t="s">
        <v>117</v>
      </c>
      <c r="B88" s="28" t="s">
        <v>118</v>
      </c>
      <c r="C88" s="29" t="s">
        <v>20</v>
      </c>
      <c r="D88" s="35">
        <v>21.6</v>
      </c>
      <c r="E88" s="35">
        <v>21.53</v>
      </c>
      <c r="F88" s="30">
        <f t="shared" si="41"/>
        <v>-0.3240740740740766</v>
      </c>
      <c r="G88" s="31">
        <v>21.41</v>
      </c>
      <c r="H88" s="32">
        <f t="shared" si="42"/>
        <v>-0.5573618207152853</v>
      </c>
      <c r="I88" s="31">
        <v>21.36</v>
      </c>
      <c r="J88" s="32">
        <f t="shared" si="57"/>
        <v>-0.23353573096683844</v>
      </c>
      <c r="K88" s="31">
        <v>21.31</v>
      </c>
      <c r="L88" s="32">
        <f t="shared" si="58"/>
        <v>-0.23408239700374311</v>
      </c>
      <c r="M88" s="31">
        <v>21.45</v>
      </c>
      <c r="N88" s="32">
        <f t="shared" si="59"/>
        <v>0.6569685593618146</v>
      </c>
      <c r="O88" s="31">
        <v>21.69</v>
      </c>
      <c r="P88" s="32">
        <f t="shared" si="60"/>
        <v>1.118881118881121</v>
      </c>
      <c r="Q88" s="32">
        <v>21.96</v>
      </c>
      <c r="R88" s="32">
        <f t="shared" si="61"/>
        <v>1.2448132780082943</v>
      </c>
      <c r="S88" s="31">
        <v>22.16</v>
      </c>
      <c r="T88" s="32">
        <f t="shared" si="62"/>
        <v>0.9107468123861429</v>
      </c>
      <c r="U88" s="31">
        <v>22.3</v>
      </c>
      <c r="V88" s="32">
        <f t="shared" si="63"/>
        <v>0.631768953068601</v>
      </c>
      <c r="W88" s="31"/>
      <c r="X88" s="32"/>
      <c r="Y88" s="31"/>
      <c r="Z88" s="32"/>
      <c r="AA88" s="31"/>
      <c r="AB88" s="32"/>
    </row>
    <row r="89" spans="1:28" ht="18" customHeight="1">
      <c r="A89" s="27" t="s">
        <v>119</v>
      </c>
      <c r="B89" s="28" t="s">
        <v>120</v>
      </c>
      <c r="C89" s="29" t="s">
        <v>20</v>
      </c>
      <c r="D89" s="35">
        <v>9.6</v>
      </c>
      <c r="E89" s="35">
        <v>9.68</v>
      </c>
      <c r="F89" s="30">
        <f t="shared" si="41"/>
        <v>0.8333333333333304</v>
      </c>
      <c r="G89" s="47">
        <v>10.12</v>
      </c>
      <c r="H89" s="32">
        <f t="shared" si="42"/>
        <v>4.545454545454541</v>
      </c>
      <c r="I89" s="47">
        <v>10.41</v>
      </c>
      <c r="J89" s="32">
        <f t="shared" si="57"/>
        <v>2.8656126482213606</v>
      </c>
      <c r="K89" s="47">
        <v>10.82</v>
      </c>
      <c r="L89" s="32">
        <f t="shared" si="58"/>
        <v>3.9385206532180694</v>
      </c>
      <c r="M89" s="47">
        <v>11.3</v>
      </c>
      <c r="N89" s="32">
        <f t="shared" si="59"/>
        <v>4.4362292051756125</v>
      </c>
      <c r="O89" s="47">
        <v>11.42</v>
      </c>
      <c r="P89" s="32">
        <f t="shared" si="60"/>
        <v>1.0619469026548645</v>
      </c>
      <c r="Q89" s="49">
        <v>11.5</v>
      </c>
      <c r="R89" s="32">
        <f t="shared" si="61"/>
        <v>0.7005253940455258</v>
      </c>
      <c r="S89" s="47">
        <v>11.46</v>
      </c>
      <c r="T89" s="32">
        <f t="shared" si="62"/>
        <v>-0.3478260869565153</v>
      </c>
      <c r="U89" s="47">
        <v>11.43</v>
      </c>
      <c r="V89" s="32">
        <f t="shared" si="63"/>
        <v>-0.2617801047120505</v>
      </c>
      <c r="W89" s="47"/>
      <c r="X89" s="32"/>
      <c r="Y89" s="47"/>
      <c r="Z89" s="32"/>
      <c r="AA89" s="47"/>
      <c r="AB89" s="32"/>
    </row>
    <row r="90" spans="1:28" ht="18" customHeight="1">
      <c r="A90" s="27" t="s">
        <v>121</v>
      </c>
      <c r="B90" s="28" t="s">
        <v>122</v>
      </c>
      <c r="C90" s="29" t="s">
        <v>20</v>
      </c>
      <c r="D90" s="35">
        <v>7</v>
      </c>
      <c r="E90" s="35">
        <v>7</v>
      </c>
      <c r="F90" s="30">
        <f t="shared" si="41"/>
        <v>0</v>
      </c>
      <c r="G90" s="31">
        <v>7.29</v>
      </c>
      <c r="H90" s="32">
        <f t="shared" si="42"/>
        <v>4.142857142857137</v>
      </c>
      <c r="I90" s="31">
        <v>7.62</v>
      </c>
      <c r="J90" s="32">
        <f t="shared" si="57"/>
        <v>4.526748971193406</v>
      </c>
      <c r="K90" s="31">
        <v>7.62</v>
      </c>
      <c r="L90" s="32">
        <f t="shared" si="58"/>
        <v>0</v>
      </c>
      <c r="M90" s="31">
        <v>8.37</v>
      </c>
      <c r="N90" s="32">
        <f t="shared" si="59"/>
        <v>9.842519685039353</v>
      </c>
      <c r="O90" s="31">
        <v>8.59</v>
      </c>
      <c r="P90" s="32">
        <f t="shared" si="60"/>
        <v>2.62843488649942</v>
      </c>
      <c r="Q90" s="32">
        <v>8.06</v>
      </c>
      <c r="R90" s="32">
        <f t="shared" si="61"/>
        <v>-6.169965075669371</v>
      </c>
      <c r="S90" s="31">
        <v>8.14</v>
      </c>
      <c r="T90" s="32">
        <f t="shared" si="62"/>
        <v>0.992555831265518</v>
      </c>
      <c r="U90" s="31">
        <v>8.42</v>
      </c>
      <c r="V90" s="32">
        <f t="shared" si="63"/>
        <v>3.439803439803435</v>
      </c>
      <c r="W90" s="31"/>
      <c r="X90" s="32"/>
      <c r="Y90" s="31"/>
      <c r="Z90" s="32"/>
      <c r="AA90" s="31"/>
      <c r="AB90" s="32"/>
    </row>
    <row r="91" spans="1:28" ht="18" customHeight="1">
      <c r="A91" s="27" t="s">
        <v>123</v>
      </c>
      <c r="B91" s="28" t="s">
        <v>124</v>
      </c>
      <c r="C91" s="29" t="s">
        <v>20</v>
      </c>
      <c r="D91" s="35">
        <v>14.33</v>
      </c>
      <c r="E91" s="35">
        <v>14.2</v>
      </c>
      <c r="F91" s="30">
        <f t="shared" si="41"/>
        <v>-0.9071877180739762</v>
      </c>
      <c r="G91" s="23">
        <v>14.63</v>
      </c>
      <c r="H91" s="32">
        <f t="shared" si="42"/>
        <v>3.028169014084514</v>
      </c>
      <c r="I91" s="23">
        <v>14.83</v>
      </c>
      <c r="J91" s="23">
        <f t="shared" si="57"/>
        <v>1.36705399863295</v>
      </c>
      <c r="K91" s="23">
        <v>15.15</v>
      </c>
      <c r="L91" s="23">
        <f t="shared" si="58"/>
        <v>2.157788267026306</v>
      </c>
      <c r="M91" s="23">
        <v>15.8</v>
      </c>
      <c r="N91" s="23">
        <f t="shared" si="59"/>
        <v>4.290429042904287</v>
      </c>
      <c r="O91" s="23">
        <v>16.3</v>
      </c>
      <c r="P91" s="23">
        <f t="shared" si="60"/>
        <v>3.164556962025311</v>
      </c>
      <c r="Q91" s="23">
        <v>16.65</v>
      </c>
      <c r="R91" s="23">
        <f t="shared" si="61"/>
        <v>2.1472392638036686</v>
      </c>
      <c r="S91" s="23">
        <v>16.56</v>
      </c>
      <c r="T91" s="23">
        <f t="shared" si="62"/>
        <v>-0.540540540540535</v>
      </c>
      <c r="U91" s="23">
        <v>16.72</v>
      </c>
      <c r="V91" s="23">
        <f t="shared" si="63"/>
        <v>0.9661835748792313</v>
      </c>
      <c r="W91" s="23"/>
      <c r="X91" s="23"/>
      <c r="Y91" s="23"/>
      <c r="Z91" s="23"/>
      <c r="AA91" s="23"/>
      <c r="AB91" s="23"/>
    </row>
    <row r="92" spans="1:28" ht="18" customHeight="1">
      <c r="A92" s="27" t="s">
        <v>125</v>
      </c>
      <c r="B92" s="28" t="s">
        <v>126</v>
      </c>
      <c r="C92" s="29" t="s">
        <v>20</v>
      </c>
      <c r="D92" s="35">
        <v>9.49</v>
      </c>
      <c r="E92" s="35">
        <v>9.38</v>
      </c>
      <c r="F92" s="30">
        <f t="shared" si="41"/>
        <v>-1.1591148577449917</v>
      </c>
      <c r="G92" s="23">
        <v>10.11</v>
      </c>
      <c r="H92" s="32">
        <f t="shared" si="42"/>
        <v>7.782515991471195</v>
      </c>
      <c r="I92" s="23">
        <v>10.39</v>
      </c>
      <c r="J92" s="23">
        <f t="shared" si="57"/>
        <v>2.769535113748778</v>
      </c>
      <c r="K92" s="23">
        <v>10.71</v>
      </c>
      <c r="L92" s="23">
        <f t="shared" si="58"/>
        <v>3.0798845043310985</v>
      </c>
      <c r="M92" s="23">
        <v>11.13</v>
      </c>
      <c r="N92" s="23">
        <f t="shared" si="59"/>
        <v>3.9215686274509887</v>
      </c>
      <c r="O92" s="23">
        <v>11.37</v>
      </c>
      <c r="P92" s="23">
        <f t="shared" si="60"/>
        <v>2.156334231805923</v>
      </c>
      <c r="Q92" s="23">
        <v>11.16</v>
      </c>
      <c r="R92" s="23">
        <f t="shared" si="61"/>
        <v>-1.846965699208436</v>
      </c>
      <c r="S92" s="23">
        <v>11.25</v>
      </c>
      <c r="T92" s="23">
        <f t="shared" si="62"/>
        <v>0.8064516129032251</v>
      </c>
      <c r="U92" s="23">
        <v>11.26</v>
      </c>
      <c r="V92" s="23">
        <f t="shared" si="63"/>
        <v>0.0888888888888939</v>
      </c>
      <c r="W92" s="23"/>
      <c r="X92" s="23"/>
      <c r="Y92" s="23"/>
      <c r="Z92" s="23"/>
      <c r="AA92" s="23"/>
      <c r="AB92" s="23"/>
    </row>
    <row r="93" spans="1:28" ht="18" customHeight="1">
      <c r="A93" s="27" t="s">
        <v>127</v>
      </c>
      <c r="B93" s="28" t="s">
        <v>128</v>
      </c>
      <c r="C93" s="29" t="s">
        <v>20</v>
      </c>
      <c r="D93" s="35">
        <v>19.59</v>
      </c>
      <c r="E93" s="35">
        <v>19.38</v>
      </c>
      <c r="F93" s="30">
        <f t="shared" si="41"/>
        <v>-1.071975497702915</v>
      </c>
      <c r="G93" s="23">
        <v>18.79</v>
      </c>
      <c r="H93" s="32">
        <f t="shared" si="42"/>
        <v>-3.0443756449948345</v>
      </c>
      <c r="I93" s="23">
        <v>18.78</v>
      </c>
      <c r="J93" s="23">
        <f t="shared" si="57"/>
        <v>-0.0532197977647586</v>
      </c>
      <c r="K93" s="23">
        <v>19.11</v>
      </c>
      <c r="L93" s="23">
        <f t="shared" si="58"/>
        <v>1.7571884984025399</v>
      </c>
      <c r="M93" s="23">
        <v>19.81</v>
      </c>
      <c r="N93" s="23">
        <f t="shared" si="59"/>
        <v>3.66300366300365</v>
      </c>
      <c r="O93" s="23">
        <v>21.44</v>
      </c>
      <c r="P93" s="23">
        <f t="shared" si="60"/>
        <v>8.228167592125214</v>
      </c>
      <c r="Q93" s="23">
        <v>21.98</v>
      </c>
      <c r="R93" s="23">
        <f t="shared" si="61"/>
        <v>2.518656716417911</v>
      </c>
      <c r="S93" s="23">
        <v>22.02</v>
      </c>
      <c r="T93" s="23">
        <f t="shared" si="62"/>
        <v>0.18198362147405778</v>
      </c>
      <c r="U93" s="23">
        <v>21.72</v>
      </c>
      <c r="V93" s="23">
        <f t="shared" si="63"/>
        <v>-1.3623978201634857</v>
      </c>
      <c r="W93" s="23"/>
      <c r="X93" s="23"/>
      <c r="Y93" s="23"/>
      <c r="Z93" s="23"/>
      <c r="AA93" s="23"/>
      <c r="AB93" s="23"/>
    </row>
    <row r="94" spans="1:28" ht="18" customHeight="1">
      <c r="A94" s="27" t="s">
        <v>129</v>
      </c>
      <c r="B94" s="28" t="s">
        <v>122</v>
      </c>
      <c r="C94" s="29" t="s">
        <v>20</v>
      </c>
      <c r="D94" s="35">
        <v>8.32</v>
      </c>
      <c r="E94" s="35">
        <v>8.52</v>
      </c>
      <c r="F94" s="30">
        <f t="shared" si="41"/>
        <v>2.4038461538461453</v>
      </c>
      <c r="G94" s="23">
        <v>8.8</v>
      </c>
      <c r="H94" s="32">
        <f t="shared" si="42"/>
        <v>3.2863849765258246</v>
      </c>
      <c r="I94" s="23">
        <v>8.88</v>
      </c>
      <c r="J94" s="23">
        <f t="shared" si="57"/>
        <v>0.9090909090909038</v>
      </c>
      <c r="K94" s="23">
        <v>8.9</v>
      </c>
      <c r="L94" s="23">
        <f t="shared" si="58"/>
        <v>0.22522522522521182</v>
      </c>
      <c r="M94" s="23">
        <v>9.04</v>
      </c>
      <c r="N94" s="23">
        <f t="shared" si="59"/>
        <v>1.5730337078651457</v>
      </c>
      <c r="O94" s="23">
        <v>8.98</v>
      </c>
      <c r="P94" s="23">
        <f t="shared" si="60"/>
        <v>-0.6637168141592764</v>
      </c>
      <c r="Q94" s="23">
        <v>9.02</v>
      </c>
      <c r="R94" s="23">
        <f t="shared" si="61"/>
        <v>0.44543429844097204</v>
      </c>
      <c r="S94" s="23">
        <v>8.99</v>
      </c>
      <c r="T94" s="23">
        <f t="shared" si="62"/>
        <v>-0.3325942350332567</v>
      </c>
      <c r="U94" s="23">
        <v>9.1</v>
      </c>
      <c r="V94" s="23">
        <f t="shared" si="63"/>
        <v>1.2235817575083408</v>
      </c>
      <c r="W94" s="23"/>
      <c r="X94" s="23"/>
      <c r="Y94" s="23"/>
      <c r="Z94" s="23"/>
      <c r="AA94" s="23"/>
      <c r="AB94" s="23"/>
    </row>
    <row r="95" spans="1:28" ht="18" customHeight="1">
      <c r="A95" s="27" t="s">
        <v>130</v>
      </c>
      <c r="B95" s="28" t="s">
        <v>131</v>
      </c>
      <c r="C95" s="29" t="s">
        <v>20</v>
      </c>
      <c r="D95" s="35">
        <v>47.86</v>
      </c>
      <c r="E95" s="35">
        <v>49.29</v>
      </c>
      <c r="F95" s="30">
        <f t="shared" si="41"/>
        <v>2.987881320518171</v>
      </c>
      <c r="G95" s="23">
        <v>49.62</v>
      </c>
      <c r="H95" s="32">
        <f t="shared" si="42"/>
        <v>0.669506999391345</v>
      </c>
      <c r="I95" s="23">
        <v>49.54</v>
      </c>
      <c r="J95" s="23">
        <f t="shared" si="57"/>
        <v>-0.16122531237403592</v>
      </c>
      <c r="K95" s="23">
        <v>50</v>
      </c>
      <c r="L95" s="23">
        <f t="shared" si="58"/>
        <v>0.928542591844983</v>
      </c>
      <c r="M95" s="23">
        <v>50</v>
      </c>
      <c r="N95" s="23">
        <f t="shared" si="59"/>
        <v>0</v>
      </c>
      <c r="O95" s="23">
        <v>48.2</v>
      </c>
      <c r="P95" s="23">
        <f t="shared" si="60"/>
        <v>-3.599999999999992</v>
      </c>
      <c r="Q95" s="23">
        <v>47.41</v>
      </c>
      <c r="R95" s="23">
        <f t="shared" si="61"/>
        <v>-1.6390041493776097</v>
      </c>
      <c r="S95" s="23">
        <v>48.41</v>
      </c>
      <c r="T95" s="23">
        <f t="shared" si="62"/>
        <v>2.1092596498629046</v>
      </c>
      <c r="U95" s="23">
        <v>47.84</v>
      </c>
      <c r="V95" s="23">
        <f t="shared" si="63"/>
        <v>-1.1774426771328117</v>
      </c>
      <c r="W95" s="23"/>
      <c r="X95" s="23"/>
      <c r="Y95" s="23"/>
      <c r="Z95" s="23"/>
      <c r="AA95" s="23"/>
      <c r="AB95" s="23"/>
    </row>
    <row r="96" spans="1:28" ht="18" customHeight="1">
      <c r="A96" s="27" t="s">
        <v>132</v>
      </c>
      <c r="B96" s="28" t="s">
        <v>131</v>
      </c>
      <c r="C96" s="29" t="s">
        <v>20</v>
      </c>
      <c r="D96" s="35">
        <v>28.37</v>
      </c>
      <c r="E96" s="35">
        <v>30.71</v>
      </c>
      <c r="F96" s="30">
        <f t="shared" si="41"/>
        <v>8.248149453648224</v>
      </c>
      <c r="G96" s="23">
        <v>36.19</v>
      </c>
      <c r="H96" s="32">
        <f t="shared" si="42"/>
        <v>17.844350374470853</v>
      </c>
      <c r="I96" s="23">
        <v>35.98</v>
      </c>
      <c r="J96" s="23">
        <f t="shared" si="57"/>
        <v>-0.5802707930367523</v>
      </c>
      <c r="K96" s="23">
        <v>33.96</v>
      </c>
      <c r="L96" s="23">
        <f t="shared" si="58"/>
        <v>-5.614230127848796</v>
      </c>
      <c r="M96" s="23">
        <v>32.49</v>
      </c>
      <c r="N96" s="23">
        <f t="shared" si="59"/>
        <v>-4.3286219081272055</v>
      </c>
      <c r="O96" s="23">
        <v>31.39</v>
      </c>
      <c r="P96" s="23">
        <f t="shared" si="60"/>
        <v>-3.3856571252693146</v>
      </c>
      <c r="Q96" s="23">
        <v>30.36</v>
      </c>
      <c r="R96" s="23">
        <f t="shared" si="61"/>
        <v>-3.281299776999047</v>
      </c>
      <c r="S96" s="23">
        <v>29.08</v>
      </c>
      <c r="T96" s="23">
        <f t="shared" si="62"/>
        <v>-4.216073781291174</v>
      </c>
      <c r="U96" s="23">
        <v>28.89</v>
      </c>
      <c r="V96" s="23">
        <f t="shared" si="63"/>
        <v>-0.6533700137551501</v>
      </c>
      <c r="W96" s="23"/>
      <c r="X96" s="23"/>
      <c r="Y96" s="23"/>
      <c r="Z96" s="23"/>
      <c r="AA96" s="23"/>
      <c r="AB96" s="23"/>
    </row>
    <row r="97" spans="1:28" ht="18" customHeight="1">
      <c r="A97" s="27" t="s">
        <v>133</v>
      </c>
      <c r="B97" s="28" t="s">
        <v>134</v>
      </c>
      <c r="C97" s="29" t="s">
        <v>20</v>
      </c>
      <c r="D97" s="35">
        <v>57.41</v>
      </c>
      <c r="E97" s="35">
        <v>57.9</v>
      </c>
      <c r="F97" s="30">
        <f t="shared" si="41"/>
        <v>0.8535098414910403</v>
      </c>
      <c r="G97" s="23">
        <v>58.6</v>
      </c>
      <c r="H97" s="32">
        <f t="shared" si="42"/>
        <v>1.2089810017271274</v>
      </c>
      <c r="I97" s="23">
        <v>59.87</v>
      </c>
      <c r="J97" s="23">
        <f t="shared" si="57"/>
        <v>2.1672354948805372</v>
      </c>
      <c r="K97" s="23">
        <v>61.29</v>
      </c>
      <c r="L97" s="23">
        <f t="shared" si="58"/>
        <v>2.3718055787539605</v>
      </c>
      <c r="M97" s="23">
        <v>63.45</v>
      </c>
      <c r="N97" s="23">
        <f t="shared" si="59"/>
        <v>3.524229074889873</v>
      </c>
      <c r="O97" s="23">
        <v>62.27</v>
      </c>
      <c r="P97" s="23">
        <f t="shared" si="60"/>
        <v>-1.8597320724980326</v>
      </c>
      <c r="Q97" s="23">
        <v>59.93</v>
      </c>
      <c r="R97" s="23">
        <f t="shared" si="61"/>
        <v>-3.75782881002088</v>
      </c>
      <c r="S97" s="23">
        <v>61.36</v>
      </c>
      <c r="T97" s="23">
        <f t="shared" si="62"/>
        <v>2.386117136659438</v>
      </c>
      <c r="U97" s="23">
        <v>62.55</v>
      </c>
      <c r="V97" s="23">
        <f t="shared" si="63"/>
        <v>1.9393741851368995</v>
      </c>
      <c r="W97" s="23"/>
      <c r="X97" s="23"/>
      <c r="Y97" s="23"/>
      <c r="Z97" s="23"/>
      <c r="AA97" s="23"/>
      <c r="AB97" s="23"/>
    </row>
    <row r="98" ht="18" customHeight="1">
      <c r="A98" s="48" t="s">
        <v>135</v>
      </c>
    </row>
  </sheetData>
  <sheetProtection/>
  <mergeCells count="29">
    <mergeCell ref="A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张丽珍</dc:creator>
  <cp:keywords/>
  <dc:description/>
  <cp:lastModifiedBy>张丽珍</cp:lastModifiedBy>
  <dcterms:created xsi:type="dcterms:W3CDTF">2019-02-11T02:20:59Z</dcterms:created>
  <dcterms:modified xsi:type="dcterms:W3CDTF">2021-09-30T03:20:04Z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